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H 737731 MOB AT&amp;T" sheetId="1" r:id="rId4"/>
    <sheet state="visible" name="TH 7374731 MOB CING 1104" sheetId="2" r:id="rId5"/>
    <sheet state="visible" name="Minutes used 1103" sheetId="3" r:id="rId6"/>
    <sheet state="visible" name="TH 7374731 MOB combined" sheetId="4" r:id="rId7"/>
    <sheet state="visible" name="TH timeline" sheetId="5" r:id="rId8"/>
    <sheet state="visible" name="RH 8102400 MOB" sheetId="6" r:id="rId9"/>
    <sheet state="visible" name="BJ 7558715 LL" sheetId="7" r:id="rId10"/>
    <sheet state="visible" name="SA 7554860 LL" sheetId="8" r:id="rId11"/>
    <sheet state="visible" name="SA 3234038 MOB" sheetId="9" r:id="rId12"/>
    <sheet state="visible" name="BoD 9731742 MOB" sheetId="10" r:id="rId13"/>
    <sheet state="visible" name="SA MOB+LL combined" sheetId="11" r:id="rId14"/>
    <sheet state="visible" name="CA 7554916 MOB" sheetId="12" r:id="rId15"/>
  </sheets>
  <definedNames>
    <definedName hidden="1" localSheetId="0" name="_xlnm._FilterDatabase">'TH 737731 MOB AT&amp;T'!$A$3:$X$1365</definedName>
    <definedName hidden="1" localSheetId="1" name="_xlnm._FilterDatabase">'TH 7374731 MOB CING 1104'!$A$3:$M$47</definedName>
    <definedName hidden="1" localSheetId="2" name="_xlnm._FilterDatabase">'Minutes used 1103'!$A$3:$G$34</definedName>
    <definedName hidden="1" localSheetId="3" name="_xlnm._FilterDatabase">'TH 7374731 MOB combined'!$A$3:$T$167</definedName>
    <definedName hidden="1" localSheetId="4" name="_xlnm._FilterDatabase">'TH timeline'!$A$1:$K$48</definedName>
    <definedName hidden="1" localSheetId="5" name="_xlnm._FilterDatabase">'RH 8102400 MOB'!$A$3:$Q$416</definedName>
    <definedName hidden="1" localSheetId="6" name="_xlnm._FilterDatabase">'BJ 7558715 LL'!$A$3:$L$33</definedName>
    <definedName hidden="1" localSheetId="7" name="_xlnm._FilterDatabase">'SA 7554860 LL'!$A$3:$L$122</definedName>
    <definedName hidden="1" localSheetId="8" name="_xlnm._FilterDatabase">'SA 3234038 MOB'!$A$3:$AG$251</definedName>
    <definedName hidden="1" localSheetId="9" name="_xlnm._FilterDatabase">'BoD 9731742 MOB'!$A$3:$AG$11</definedName>
    <definedName hidden="1" localSheetId="10" name="_xlnm._FilterDatabase">'SA MOB+LL combined'!$A$3:$L$370</definedName>
    <definedName hidden="1" localSheetId="11" name="_xlnm._FilterDatabase">'CA 7554916 MOB'!$A$3:$AG$48</definedName>
  </definedNames>
  <calcPr/>
  <extLst>
    <ext uri="GoogleSheetsCustomDataVersion1">
      <go:sheetsCustomData xmlns:go="http://customooxmlschemas.google.com/" r:id="rId16" roundtripDataSignature="AMtx7mh409o9TWCWC6j/BF2I49iNYMY5ZA=="/>
    </ext>
  </extLst>
</workbook>
</file>

<file path=xl/sharedStrings.xml><?xml version="1.0" encoding="utf-8"?>
<sst xmlns="http://schemas.openxmlformats.org/spreadsheetml/2006/main" count="17677" uniqueCount="2745">
  <si>
    <t>Exhibit 72: New Halbach cell phone records (AT&amp;T 01/02/05 - 11/02/05)</t>
  </si>
  <si>
    <t>Documentlink</t>
  </si>
  <si>
    <t>* green columns are added</t>
  </si>
  <si>
    <t>avg 10-15 seconds diff to cingular calls</t>
  </si>
  <si>
    <t>TP calls KH 11/3 at 1pm to say VM is full</t>
  </si>
  <si>
    <t>Item</t>
  </si>
  <si>
    <t>Name</t>
  </si>
  <si>
    <t>ConnDate (UTC)</t>
  </si>
  <si>
    <t>ConnTime (UTC)</t>
  </si>
  <si>
    <t>Date time corrected</t>
  </si>
  <si>
    <t>Originating Number</t>
  </si>
  <si>
    <t>Sec. Orig</t>
  </si>
  <si>
    <t>IN/OUT/ THRU</t>
  </si>
  <si>
    <t>Terminating Number</t>
  </si>
  <si>
    <t>Dialed Number</t>
  </si>
  <si>
    <t>Who</t>
  </si>
  <si>
    <t>Elapsed Time</t>
  </si>
  <si>
    <t>CIC</t>
  </si>
  <si>
    <t>Call Code</t>
  </si>
  <si>
    <t>Orig. Acc</t>
  </si>
  <si>
    <t>Page doc</t>
  </si>
  <si>
    <t>Day</t>
  </si>
  <si>
    <t>Time</t>
  </si>
  <si>
    <t>End Call</t>
  </si>
  <si>
    <t>diff to UTC</t>
  </si>
  <si>
    <t>Date corr</t>
  </si>
  <si>
    <t>Time corr</t>
  </si>
  <si>
    <t>Time solo</t>
  </si>
  <si>
    <t>Link VM</t>
  </si>
  <si>
    <t>Halbach, Teresa</t>
  </si>
  <si>
    <t>01:10:58</t>
  </si>
  <si>
    <t>OUT</t>
  </si>
  <si>
    <t>Halbach Timothy</t>
  </si>
  <si>
    <t>1:33</t>
  </si>
  <si>
    <t>01:27:26</t>
  </si>
  <si>
    <t>Mills, Tina</t>
  </si>
  <si>
    <t>0:25</t>
  </si>
  <si>
    <t>15:45:03</t>
  </si>
  <si>
    <t>1:18</t>
  </si>
  <si>
    <t>03:00:24</t>
  </si>
  <si>
    <t>Halbach, Mike</t>
  </si>
  <si>
    <t>0:22</t>
  </si>
  <si>
    <t>03:01:30</t>
  </si>
  <si>
    <t>0:30</t>
  </si>
  <si>
    <t>03:06:53</t>
  </si>
  <si>
    <t>13:39</t>
  </si>
  <si>
    <t>16:50:01</t>
  </si>
  <si>
    <t>0:35</t>
  </si>
  <si>
    <t>17:11:00</t>
  </si>
  <si>
    <t>6:38</t>
  </si>
  <si>
    <t>03:14:10</t>
  </si>
  <si>
    <t>0:02</t>
  </si>
  <si>
    <t>01:37:18</t>
  </si>
  <si>
    <t>0:52</t>
  </si>
  <si>
    <t>17:18:15</t>
  </si>
  <si>
    <t>0:33</t>
  </si>
  <si>
    <t>18:02:25</t>
  </si>
  <si>
    <t>3:11</t>
  </si>
  <si>
    <t>21:35:48</t>
  </si>
  <si>
    <t>0:08</t>
  </si>
  <si>
    <t>01:00:33</t>
  </si>
  <si>
    <t>0:16</t>
  </si>
  <si>
    <t>01:02:07</t>
  </si>
  <si>
    <t>0:41</t>
  </si>
  <si>
    <t>21:52:33</t>
  </si>
  <si>
    <t>0:28</t>
  </si>
  <si>
    <t>01:34:06</t>
  </si>
  <si>
    <t>IN THRU</t>
  </si>
  <si>
    <t>9511 AT&amp;T calling card 1250 Kristi M Kapell</t>
  </si>
  <si>
    <t>0:34</t>
  </si>
  <si>
    <t>01:34:24</t>
  </si>
  <si>
    <t>IN</t>
  </si>
  <si>
    <t>0:19</t>
  </si>
  <si>
    <t>04:24:59</t>
  </si>
  <si>
    <t>0:56</t>
  </si>
  <si>
    <t>04:46:40</t>
  </si>
  <si>
    <t>0:32</t>
  </si>
  <si>
    <t>16:31:06</t>
  </si>
  <si>
    <t>Halbach, Joe</t>
  </si>
  <si>
    <t>6:42</t>
  </si>
  <si>
    <t>16:38:21</t>
  </si>
  <si>
    <t>1:08</t>
  </si>
  <si>
    <t>16:43:07</t>
  </si>
  <si>
    <t>16:51:08</t>
  </si>
  <si>
    <t>2:34</t>
  </si>
  <si>
    <t>16:58:15</t>
  </si>
  <si>
    <t>0:03</t>
  </si>
  <si>
    <t>19:22:25</t>
  </si>
  <si>
    <t>2:12</t>
  </si>
  <si>
    <t>23:49:32</t>
  </si>
  <si>
    <t>Hillegas, Ryan</t>
  </si>
  <si>
    <t>0:17</t>
  </si>
  <si>
    <t>01:04:42</t>
  </si>
  <si>
    <t>5:55</t>
  </si>
  <si>
    <t>18:07:59</t>
  </si>
  <si>
    <t>0:40</t>
  </si>
  <si>
    <t>23:07:03</t>
  </si>
  <si>
    <t>4:20</t>
  </si>
  <si>
    <t>19:48:07</t>
  </si>
  <si>
    <t>Wygralak, Aubrey (Joshua) to Voicemail</t>
  </si>
  <si>
    <t>22:26:45</t>
  </si>
  <si>
    <t>1:03</t>
  </si>
  <si>
    <t>23:11:06</t>
  </si>
  <si>
    <t>13:48</t>
  </si>
  <si>
    <t>16:43:00</t>
  </si>
  <si>
    <t>1:51</t>
  </si>
  <si>
    <t>16:46:10</t>
  </si>
  <si>
    <t>21:27:46</t>
  </si>
  <si>
    <t>3:44</t>
  </si>
  <si>
    <t>03:48:23</t>
  </si>
  <si>
    <t>0:38</t>
  </si>
  <si>
    <t>04:36:50</t>
  </si>
  <si>
    <t>18:31</t>
  </si>
  <si>
    <t>16:34:17</t>
  </si>
  <si>
    <t>1:53</t>
  </si>
  <si>
    <t>19:59:07</t>
  </si>
  <si>
    <t>01:14:29</t>
  </si>
  <si>
    <t>2:04</t>
  </si>
  <si>
    <t>18:55:03</t>
  </si>
  <si>
    <t>2:13</t>
  </si>
  <si>
    <t>04:28:19</t>
  </si>
  <si>
    <t>0347 Meggan Kroll</t>
  </si>
  <si>
    <t>60:51</t>
  </si>
  <si>
    <t>19:36:22</t>
  </si>
  <si>
    <t>1:20</t>
  </si>
  <si>
    <t>00:28:04</t>
  </si>
  <si>
    <t>0:29</t>
  </si>
  <si>
    <t>00:44:59</t>
  </si>
  <si>
    <t>14:24</t>
  </si>
  <si>
    <t>01:07:21</t>
  </si>
  <si>
    <t>0:24</t>
  </si>
  <si>
    <t>01:08:00</t>
  </si>
  <si>
    <t>2:29</t>
  </si>
  <si>
    <t>15:31:34</t>
  </si>
  <si>
    <t>0:36</t>
  </si>
  <si>
    <t>18:11:49</t>
  </si>
  <si>
    <t>21:01:25</t>
  </si>
  <si>
    <t>21:01:40</t>
  </si>
  <si>
    <t>8465 AT&amp;T calling card</t>
  </si>
  <si>
    <t>21:44:20</t>
  </si>
  <si>
    <t>3:53</t>
  </si>
  <si>
    <t>01:29:39</t>
  </si>
  <si>
    <t>01:29:58</t>
  </si>
  <si>
    <t>19:15:25</t>
  </si>
  <si>
    <t>1:30</t>
  </si>
  <si>
    <t>23:14:38</t>
  </si>
  <si>
    <t>0:12</t>
  </si>
  <si>
    <t>23:30:57</t>
  </si>
  <si>
    <t>4:13</t>
  </si>
  <si>
    <t>01:22:16</t>
  </si>
  <si>
    <t>0:11</t>
  </si>
  <si>
    <t>01:27:41</t>
  </si>
  <si>
    <t>0:21</t>
  </si>
  <si>
    <t>19:23:47</t>
  </si>
  <si>
    <t>0:44</t>
  </si>
  <si>
    <t>20:54:53</t>
  </si>
  <si>
    <t>5:36</t>
  </si>
  <si>
    <t>23:31:53</t>
  </si>
  <si>
    <t>Bradley Czech</t>
  </si>
  <si>
    <t>23:16:25</t>
  </si>
  <si>
    <t>2:01</t>
  </si>
  <si>
    <t>23:29:42</t>
  </si>
  <si>
    <t>3:23</t>
  </si>
  <si>
    <t>00:46:56</t>
  </si>
  <si>
    <t>24:39</t>
  </si>
  <si>
    <t>16:43:19</t>
  </si>
  <si>
    <t>4:36</t>
  </si>
  <si>
    <t>22:57:02</t>
  </si>
  <si>
    <t>2:20</t>
  </si>
  <si>
    <t>23:21:45</t>
  </si>
  <si>
    <t>4:33</t>
  </si>
  <si>
    <t>02:37:10</t>
  </si>
  <si>
    <t>0:27</t>
  </si>
  <si>
    <t>03:10:51</t>
  </si>
  <si>
    <t>0:07</t>
  </si>
  <si>
    <t>17:25:39</t>
  </si>
  <si>
    <t>17:34:54</t>
  </si>
  <si>
    <t>04:33:02</t>
  </si>
  <si>
    <t>55:00</t>
  </si>
  <si>
    <t>05:24:50</t>
  </si>
  <si>
    <t>18:00:55</t>
  </si>
  <si>
    <t>6972 AT&amp;T calling card</t>
  </si>
  <si>
    <t>1:38</t>
  </si>
  <si>
    <t>18:01:18</t>
  </si>
  <si>
    <t>1:07</t>
  </si>
  <si>
    <t>18:28:26</t>
  </si>
  <si>
    <t>03:22:43</t>
  </si>
  <si>
    <t>10:04</t>
  </si>
  <si>
    <t>17:51:24</t>
  </si>
  <si>
    <t>26:09</t>
  </si>
  <si>
    <t>20:11:45</t>
  </si>
  <si>
    <t>00:56:59</t>
  </si>
  <si>
    <t>1:16</t>
  </si>
  <si>
    <t>02:04:16</t>
  </si>
  <si>
    <t>02:43:47</t>
  </si>
  <si>
    <t xml:space="preserve">Wygralak, Aubrey (Joshua) </t>
  </si>
  <si>
    <t>1:13</t>
  </si>
  <si>
    <t>16:30:56</t>
  </si>
  <si>
    <t>21:07:33</t>
  </si>
  <si>
    <t>0:50</t>
  </si>
  <si>
    <t>21:29:54</t>
  </si>
  <si>
    <t>0:10</t>
  </si>
  <si>
    <t>22:24:55</t>
  </si>
  <si>
    <t>5:42</t>
  </si>
  <si>
    <t>22:36:45</t>
  </si>
  <si>
    <t>22:37:42</t>
  </si>
  <si>
    <t>5:06</t>
  </si>
  <si>
    <t>18:26:26</t>
  </si>
  <si>
    <t>2:00</t>
  </si>
  <si>
    <t>18:45:20</t>
  </si>
  <si>
    <t>18:46:28</t>
  </si>
  <si>
    <t>2:38</t>
  </si>
  <si>
    <t>05:23:08</t>
  </si>
  <si>
    <t>2:31</t>
  </si>
  <si>
    <t>18:37:31</t>
  </si>
  <si>
    <t>22:31:02</t>
  </si>
  <si>
    <t>Mack, Denise</t>
  </si>
  <si>
    <t>22:31:06</t>
  </si>
  <si>
    <t>0:09</t>
  </si>
  <si>
    <t>17:03:14</t>
  </si>
  <si>
    <t>0:39</t>
  </si>
  <si>
    <t>18:05:45</t>
  </si>
  <si>
    <t>3:42</t>
  </si>
  <si>
    <t>23:03:23</t>
  </si>
  <si>
    <t>23:48:52</t>
  </si>
  <si>
    <t>0:37</t>
  </si>
  <si>
    <t>16:33:54</t>
  </si>
  <si>
    <t>17:00:30</t>
  </si>
  <si>
    <t>19:53:43</t>
  </si>
  <si>
    <t>00:29:23</t>
  </si>
  <si>
    <t>7:27</t>
  </si>
  <si>
    <t>00:50:39</t>
  </si>
  <si>
    <t>1:40</t>
  </si>
  <si>
    <t>15:20:57</t>
  </si>
  <si>
    <t>03:21:20</t>
  </si>
  <si>
    <t>1:09</t>
  </si>
  <si>
    <t>08:26:59</t>
  </si>
  <si>
    <t>0:20</t>
  </si>
  <si>
    <t>20:57:03</t>
  </si>
  <si>
    <t>12:49</t>
  </si>
  <si>
    <t>15:54:44</t>
  </si>
  <si>
    <t>0:46</t>
  </si>
  <si>
    <t>15:55:45</t>
  </si>
  <si>
    <t>1:00</t>
  </si>
  <si>
    <t>18:41:34</t>
  </si>
  <si>
    <t>0:51</t>
  </si>
  <si>
    <t>17:30:28</t>
  </si>
  <si>
    <t>17:22:13</t>
  </si>
  <si>
    <t>17:24:15</t>
  </si>
  <si>
    <t>5:19</t>
  </si>
  <si>
    <t>17:24:34</t>
  </si>
  <si>
    <t>6972 AT&amp;T calling card, 2145 Christopher Kidd?</t>
  </si>
  <si>
    <t>18:50:41</t>
  </si>
  <si>
    <t>04:06:15</t>
  </si>
  <si>
    <t>Tricia Gruett</t>
  </si>
  <si>
    <t>25:07</t>
  </si>
  <si>
    <t>17:16:01</t>
  </si>
  <si>
    <t>18:00:57</t>
  </si>
  <si>
    <t>9:08</t>
  </si>
  <si>
    <t>20:02:08</t>
  </si>
  <si>
    <t>1:01</t>
  </si>
  <si>
    <t>01:51:03</t>
  </si>
  <si>
    <t>01:51:04</t>
  </si>
  <si>
    <t>01:52:31</t>
  </si>
  <si>
    <t>1:19</t>
  </si>
  <si>
    <t>01:59:09</t>
  </si>
  <si>
    <t>04:43:27</t>
  </si>
  <si>
    <t>5:37</t>
  </si>
  <si>
    <t>15:47:56</t>
  </si>
  <si>
    <t>0:49</t>
  </si>
  <si>
    <t>18:21:48</t>
  </si>
  <si>
    <t>18:23:28</t>
  </si>
  <si>
    <t>0:06</t>
  </si>
  <si>
    <t>18:23:57</t>
  </si>
  <si>
    <t>00:42:03</t>
  </si>
  <si>
    <t>00:43:16</t>
  </si>
  <si>
    <t>17:10:46</t>
  </si>
  <si>
    <t>20:03:35</t>
  </si>
  <si>
    <t>01:25:13</t>
  </si>
  <si>
    <t>0:48</t>
  </si>
  <si>
    <t>03:00:40</t>
  </si>
  <si>
    <t>1:55</t>
  </si>
  <si>
    <t>04:08:00</t>
  </si>
  <si>
    <t>13:51</t>
  </si>
  <si>
    <t>04:22:27</t>
  </si>
  <si>
    <t>04:23:24</t>
  </si>
  <si>
    <t>5:26</t>
  </si>
  <si>
    <t>22:49:56</t>
  </si>
  <si>
    <t>16:30:20</t>
  </si>
  <si>
    <t>2:50</t>
  </si>
  <si>
    <t>18:16:38</t>
  </si>
  <si>
    <t>06:34:56</t>
  </si>
  <si>
    <t>17:35:14</t>
  </si>
  <si>
    <t>5:21</t>
  </si>
  <si>
    <t>17:35:18</t>
  </si>
  <si>
    <t>02:34:30</t>
  </si>
  <si>
    <t>0:01</t>
  </si>
  <si>
    <t>17:00:55</t>
  </si>
  <si>
    <t>18:56:19</t>
  </si>
  <si>
    <t>15:04</t>
  </si>
  <si>
    <t>23:39:51</t>
  </si>
  <si>
    <t>15:42:15</t>
  </si>
  <si>
    <t>0:31</t>
  </si>
  <si>
    <t>17:21:56</t>
  </si>
  <si>
    <t>20:12:17</t>
  </si>
  <si>
    <t>16:34:59</t>
  </si>
  <si>
    <t>0:59</t>
  </si>
  <si>
    <t>18:35:14</t>
  </si>
  <si>
    <t>03:29:18</t>
  </si>
  <si>
    <t>0:05</t>
  </si>
  <si>
    <t>07:00:02</t>
  </si>
  <si>
    <t>07:34:29</t>
  </si>
  <si>
    <t>08:16:51</t>
  </si>
  <si>
    <t>21:21:03</t>
  </si>
  <si>
    <t>6:48</t>
  </si>
  <si>
    <t>21:40:28</t>
  </si>
  <si>
    <t>1:29</t>
  </si>
  <si>
    <t>17:20:25</t>
  </si>
  <si>
    <t>0:43</t>
  </si>
  <si>
    <t>17:20:29</t>
  </si>
  <si>
    <t>01:21:07</t>
  </si>
  <si>
    <t>2:05</t>
  </si>
  <si>
    <t>01:21:38</t>
  </si>
  <si>
    <t>02:39:11</t>
  </si>
  <si>
    <t>02:39:30</t>
  </si>
  <si>
    <t>2:37</t>
  </si>
  <si>
    <t>00:51:53</t>
  </si>
  <si>
    <t>04:26:19</t>
  </si>
  <si>
    <t>3:45</t>
  </si>
  <si>
    <t>17:44:50</t>
  </si>
  <si>
    <t>18:18:46</t>
  </si>
  <si>
    <t>1:35</t>
  </si>
  <si>
    <t>19:41:22</t>
  </si>
  <si>
    <t>1:37</t>
  </si>
  <si>
    <t>21:01:00</t>
  </si>
  <si>
    <t>16:18:21</t>
  </si>
  <si>
    <t>16:21:14</t>
  </si>
  <si>
    <t>17:19:34</t>
  </si>
  <si>
    <t>02:45:27</t>
  </si>
  <si>
    <t>04:22:33</t>
  </si>
  <si>
    <t>1:52</t>
  </si>
  <si>
    <t>20:36:12</t>
  </si>
  <si>
    <t>0:23</t>
  </si>
  <si>
    <t>20:18:38</t>
  </si>
  <si>
    <t>0:53</t>
  </si>
  <si>
    <t>20:22:41</t>
  </si>
  <si>
    <t>0:54</t>
  </si>
  <si>
    <t>20:24:07</t>
  </si>
  <si>
    <t>20:24:08</t>
  </si>
  <si>
    <t>17:22:27</t>
  </si>
  <si>
    <t>3:12</t>
  </si>
  <si>
    <t>15:46:52</t>
  </si>
  <si>
    <t>1:44</t>
  </si>
  <si>
    <t>16:39:53</t>
  </si>
  <si>
    <t>2:14</t>
  </si>
  <si>
    <t>16:54:04</t>
  </si>
  <si>
    <t>2:10</t>
  </si>
  <si>
    <t>20:07:01</t>
  </si>
  <si>
    <t>01:06:34</t>
  </si>
  <si>
    <t>20:11:08</t>
  </si>
  <si>
    <t>20:17:08</t>
  </si>
  <si>
    <t>3:01</t>
  </si>
  <si>
    <t>16:44:08</t>
  </si>
  <si>
    <t>23:08</t>
  </si>
  <si>
    <t>22:45:07</t>
  </si>
  <si>
    <t>00:00:58</t>
  </si>
  <si>
    <t>03:15:34</t>
  </si>
  <si>
    <t>17:53:29</t>
  </si>
  <si>
    <t>18:01:49</t>
  </si>
  <si>
    <t>2:54</t>
  </si>
  <si>
    <t>18:28:50</t>
  </si>
  <si>
    <t>14:26</t>
  </si>
  <si>
    <t>21:31:06</t>
  </si>
  <si>
    <t>19:15:36</t>
  </si>
  <si>
    <t>3:25</t>
  </si>
  <si>
    <t>00:05:02</t>
  </si>
  <si>
    <t>18:51:08</t>
  </si>
  <si>
    <t>2:58</t>
  </si>
  <si>
    <t>17:43:02</t>
  </si>
  <si>
    <t>2:47</t>
  </si>
  <si>
    <t>19:24:32</t>
  </si>
  <si>
    <t>2:24</t>
  </si>
  <si>
    <t>22:12:05</t>
  </si>
  <si>
    <t>01:22:04</t>
  </si>
  <si>
    <t>22:41:36</t>
  </si>
  <si>
    <t>23:12:30</t>
  </si>
  <si>
    <t>23:12:31</t>
  </si>
  <si>
    <t>04:38:45</t>
  </si>
  <si>
    <t>17:53</t>
  </si>
  <si>
    <t>16:30:32</t>
  </si>
  <si>
    <t>2:15</t>
  </si>
  <si>
    <t>19:11:40</t>
  </si>
  <si>
    <t>1:05</t>
  </si>
  <si>
    <t>20:07:40</t>
  </si>
  <si>
    <t>23:09:45</t>
  </si>
  <si>
    <t>1:15</t>
  </si>
  <si>
    <t>21:10:50</t>
  </si>
  <si>
    <t>3:57</t>
  </si>
  <si>
    <t>16:45:22</t>
  </si>
  <si>
    <t>17:36:55</t>
  </si>
  <si>
    <t>20:15:09</t>
  </si>
  <si>
    <t>23:04:37</t>
  </si>
  <si>
    <t>8:16</t>
  </si>
  <si>
    <t>17:15:39</t>
  </si>
  <si>
    <t>2:16</t>
  </si>
  <si>
    <t>18:32:23</t>
  </si>
  <si>
    <t>1:06</t>
  </si>
  <si>
    <t>18:37:29</t>
  </si>
  <si>
    <t>05:39:02</t>
  </si>
  <si>
    <t>4:27</t>
  </si>
  <si>
    <t>05:39:03</t>
  </si>
  <si>
    <t>4:26</t>
  </si>
  <si>
    <t>03:08:40</t>
  </si>
  <si>
    <t>16:33:56</t>
  </si>
  <si>
    <t>3:51</t>
  </si>
  <si>
    <t>16:33:57</t>
  </si>
  <si>
    <t>3:50</t>
  </si>
  <si>
    <t>18:00:59</t>
  </si>
  <si>
    <t>22:40:52</t>
  </si>
  <si>
    <t>23:46:52</t>
  </si>
  <si>
    <t>02:39:07</t>
  </si>
  <si>
    <t>1:28</t>
  </si>
  <si>
    <t>17:44:15</t>
  </si>
  <si>
    <t>17:56:44</t>
  </si>
  <si>
    <t>18:15:42</t>
  </si>
  <si>
    <t>3:00</t>
  </si>
  <si>
    <t>02:38:15</t>
  </si>
  <si>
    <t>02:38:46</t>
  </si>
  <si>
    <t>13:53:22</t>
  </si>
  <si>
    <t>13:53:24</t>
  </si>
  <si>
    <t>16:08:00</t>
  </si>
  <si>
    <t>14:12</t>
  </si>
  <si>
    <t>16:08:21</t>
  </si>
  <si>
    <t>14:10</t>
  </si>
  <si>
    <t>20:29:12</t>
  </si>
  <si>
    <t>14:25:20</t>
  </si>
  <si>
    <t>0:55</t>
  </si>
  <si>
    <t>22:58:05</t>
  </si>
  <si>
    <t>23:20:10</t>
  </si>
  <si>
    <t>17:31:35</t>
  </si>
  <si>
    <t>24:26</t>
  </si>
  <si>
    <t>15:42:00</t>
  </si>
  <si>
    <t>3:46</t>
  </si>
  <si>
    <t>16:33:31</t>
  </si>
  <si>
    <t>18:29:58</t>
  </si>
  <si>
    <t>21:20:59</t>
  </si>
  <si>
    <t>4:14</t>
  </si>
  <si>
    <t>23:00:54</t>
  </si>
  <si>
    <t>23:23:43</t>
  </si>
  <si>
    <t>02:05:24</t>
  </si>
  <si>
    <t>7:19</t>
  </si>
  <si>
    <t>16:27:08</t>
  </si>
  <si>
    <t>01:02:06</t>
  </si>
  <si>
    <t>1:12</t>
  </si>
  <si>
    <t>01:07:44</t>
  </si>
  <si>
    <t>3:37</t>
  </si>
  <si>
    <t>16:31:37</t>
  </si>
  <si>
    <t>0:00</t>
  </si>
  <si>
    <t>16:35:47</t>
  </si>
  <si>
    <t>21:06:48</t>
  </si>
  <si>
    <t>21:06:53</t>
  </si>
  <si>
    <t>2:59</t>
  </si>
  <si>
    <t>20:31:19</t>
  </si>
  <si>
    <t>21:57:09</t>
  </si>
  <si>
    <t>3:29</t>
  </si>
  <si>
    <t>01:12:46</t>
  </si>
  <si>
    <t>1:34</t>
  </si>
  <si>
    <t>14:17:25</t>
  </si>
  <si>
    <t>0:42</t>
  </si>
  <si>
    <t>15:07:03</t>
  </si>
  <si>
    <t>15:15:27</t>
  </si>
  <si>
    <t>15:34:13</t>
  </si>
  <si>
    <t>19:56:46</t>
  </si>
  <si>
    <t>19:57:42</t>
  </si>
  <si>
    <t>14:41</t>
  </si>
  <si>
    <t>20:26:51</t>
  </si>
  <si>
    <t>0:04</t>
  </si>
  <si>
    <t>16:42:16</t>
  </si>
  <si>
    <t>16:44:53</t>
  </si>
  <si>
    <t>16:49:01</t>
  </si>
  <si>
    <t>23:00:10</t>
  </si>
  <si>
    <t>6:26</t>
  </si>
  <si>
    <t>23:06:57</t>
  </si>
  <si>
    <t>15:02:03</t>
  </si>
  <si>
    <t>15:33:22</t>
  </si>
  <si>
    <t>0:45</t>
  </si>
  <si>
    <t>22:20:16</t>
  </si>
  <si>
    <t>7:37</t>
  </si>
  <si>
    <t>13:44:27</t>
  </si>
  <si>
    <t>14:13:13</t>
  </si>
  <si>
    <t>0:57</t>
  </si>
  <si>
    <t>16:49:11</t>
  </si>
  <si>
    <t>2:51</t>
  </si>
  <si>
    <t>03:14:21</t>
  </si>
  <si>
    <t>6:01</t>
  </si>
  <si>
    <t>03:14:24</t>
  </si>
  <si>
    <t>01:31:47</t>
  </si>
  <si>
    <t>5:12</t>
  </si>
  <si>
    <t>17:32:49</t>
  </si>
  <si>
    <t>18:02:23</t>
  </si>
  <si>
    <t>5:25</t>
  </si>
  <si>
    <t>02:11:07</t>
  </si>
  <si>
    <t>15:46:01</t>
  </si>
  <si>
    <t>18:48:30</t>
  </si>
  <si>
    <t>3:30</t>
  </si>
  <si>
    <t>22:50:38</t>
  </si>
  <si>
    <t>23:36:39</t>
  </si>
  <si>
    <t>23:36:40</t>
  </si>
  <si>
    <t>18:10:38</t>
  </si>
  <si>
    <t>19:03:04</t>
  </si>
  <si>
    <t>19:04:25</t>
  </si>
  <si>
    <t>19:05:06</t>
  </si>
  <si>
    <t>19:40:39</t>
  </si>
  <si>
    <t>19:43:25</t>
  </si>
  <si>
    <t>19:44:21</t>
  </si>
  <si>
    <t>21:41:23</t>
  </si>
  <si>
    <t>23:59:00</t>
  </si>
  <si>
    <t>14:31:27</t>
  </si>
  <si>
    <t>17:53:13</t>
  </si>
  <si>
    <t>1:31</t>
  </si>
  <si>
    <t>23:30:45</t>
  </si>
  <si>
    <t>Bloedorn, Scott</t>
  </si>
  <si>
    <t>1:21</t>
  </si>
  <si>
    <t>15:31:47</t>
  </si>
  <si>
    <t>16:42:47</t>
  </si>
  <si>
    <t>3:32</t>
  </si>
  <si>
    <t>16:56:18</t>
  </si>
  <si>
    <t>17:25:00</t>
  </si>
  <si>
    <t>3:38</t>
  </si>
  <si>
    <t>17:32:45</t>
  </si>
  <si>
    <t>18:31:03</t>
  </si>
  <si>
    <t>18:52:13</t>
  </si>
  <si>
    <t>21:19:24</t>
  </si>
  <si>
    <t>15:26:42</t>
  </si>
  <si>
    <t>6:20</t>
  </si>
  <si>
    <t>00:30:54</t>
  </si>
  <si>
    <t>00:38:17</t>
  </si>
  <si>
    <t>00:45:12</t>
  </si>
  <si>
    <t>02:46:15</t>
  </si>
  <si>
    <t>2:19</t>
  </si>
  <si>
    <t>18:07:26</t>
  </si>
  <si>
    <t>22:55:50</t>
  </si>
  <si>
    <t>02:48:46</t>
  </si>
  <si>
    <t>18:01:07</t>
  </si>
  <si>
    <t>19:52:26</t>
  </si>
  <si>
    <t>19:52:29</t>
  </si>
  <si>
    <t>00:01:58</t>
  </si>
  <si>
    <t>02:44:49</t>
  </si>
  <si>
    <t>3:27</t>
  </si>
  <si>
    <t>18:33:45</t>
  </si>
  <si>
    <t>6:06</t>
  </si>
  <si>
    <t>19:45:44</t>
  </si>
  <si>
    <t>2:45</t>
  </si>
  <si>
    <t>00:52:31</t>
  </si>
  <si>
    <t>02:50:15</t>
  </si>
  <si>
    <t>02:50:43</t>
  </si>
  <si>
    <t>1:54</t>
  </si>
  <si>
    <t>14:12:52</t>
  </si>
  <si>
    <t>14:13:09</t>
  </si>
  <si>
    <t>20:39:55</t>
  </si>
  <si>
    <t>5:10</t>
  </si>
  <si>
    <t>22:00:58</t>
  </si>
  <si>
    <t>16:14:36</t>
  </si>
  <si>
    <t>0:18</t>
  </si>
  <si>
    <t>16:27:52</t>
  </si>
  <si>
    <t>1:46</t>
  </si>
  <si>
    <t>16:46:17</t>
  </si>
  <si>
    <t>13:04:42</t>
  </si>
  <si>
    <t>2:40</t>
  </si>
  <si>
    <t>15:39:20</t>
  </si>
  <si>
    <t>3:10</t>
  </si>
  <si>
    <t>21:05:39</t>
  </si>
  <si>
    <t>00:27:08</t>
  </si>
  <si>
    <t>01:02:24</t>
  </si>
  <si>
    <t>1:24</t>
  </si>
  <si>
    <t>02:14:21</t>
  </si>
  <si>
    <t>02:49:33</t>
  </si>
  <si>
    <t>03:10:29</t>
  </si>
  <si>
    <t>05:24:30</t>
  </si>
  <si>
    <t>20:52:18</t>
  </si>
  <si>
    <t>5:41</t>
  </si>
  <si>
    <t>22:38:02</t>
  </si>
  <si>
    <t>3:06</t>
  </si>
  <si>
    <t>00:38:46</t>
  </si>
  <si>
    <t>00:41:05</t>
  </si>
  <si>
    <t>1:11</t>
  </si>
  <si>
    <t>03:39:39</t>
  </si>
  <si>
    <t>15:45:27</t>
  </si>
  <si>
    <t>1:57</t>
  </si>
  <si>
    <t>22:46:11</t>
  </si>
  <si>
    <t>01:42:36</t>
  </si>
  <si>
    <t>16:07</t>
  </si>
  <si>
    <t>17:47:09</t>
  </si>
  <si>
    <t>Wygralak, Aubrey (Joshua) thru to Madison nr</t>
  </si>
  <si>
    <t>02:19:59</t>
  </si>
  <si>
    <t>5:24</t>
  </si>
  <si>
    <t>16:04:49</t>
  </si>
  <si>
    <t>16:04:52</t>
  </si>
  <si>
    <t>16:33:41</t>
  </si>
  <si>
    <t>18:23:27</t>
  </si>
  <si>
    <t>23:06:03</t>
  </si>
  <si>
    <t>00:20:13</t>
  </si>
  <si>
    <t>2:35</t>
  </si>
  <si>
    <t>16:47:20</t>
  </si>
  <si>
    <t>17:08:52</t>
  </si>
  <si>
    <t>10:39</t>
  </si>
  <si>
    <t>18:12:34</t>
  </si>
  <si>
    <t>5:43</t>
  </si>
  <si>
    <t>0:14</t>
  </si>
  <si>
    <t>23:01:26</t>
  </si>
  <si>
    <t>9511 AT&amp;T calling card</t>
  </si>
  <si>
    <t>23:01:50</t>
  </si>
  <si>
    <t>23:22:23</t>
  </si>
  <si>
    <t>23:26:02</t>
  </si>
  <si>
    <t>18:42:17</t>
  </si>
  <si>
    <t>18:00:54</t>
  </si>
  <si>
    <t>2:23</t>
  </si>
  <si>
    <t>18:54:30</t>
  </si>
  <si>
    <t>21:15:05</t>
  </si>
  <si>
    <t>Hillegas, Ryans parents</t>
  </si>
  <si>
    <t>17:03:43</t>
  </si>
  <si>
    <t>17:32:25</t>
  </si>
  <si>
    <t>01:51:00</t>
  </si>
  <si>
    <t>22:54:42</t>
  </si>
  <si>
    <t>01:15:33</t>
  </si>
  <si>
    <t>14:51:33</t>
  </si>
  <si>
    <t>18:35:57</t>
  </si>
  <si>
    <t>1:23</t>
  </si>
  <si>
    <t>21:41:00</t>
  </si>
  <si>
    <t>03:34:59</t>
  </si>
  <si>
    <t>00:07:09</t>
  </si>
  <si>
    <t>14:29:21</t>
  </si>
  <si>
    <t>16:16:32</t>
  </si>
  <si>
    <t>20:02:47</t>
  </si>
  <si>
    <t>03:00:31</t>
  </si>
  <si>
    <t>18:00</t>
  </si>
  <si>
    <t>17:44:55</t>
  </si>
  <si>
    <t>19:06:23</t>
  </si>
  <si>
    <t>14:16</t>
  </si>
  <si>
    <t>00:05:39</t>
  </si>
  <si>
    <t>2:08</t>
  </si>
  <si>
    <t>01:49:02</t>
  </si>
  <si>
    <t>01:50:53</t>
  </si>
  <si>
    <t>02:06:04</t>
  </si>
  <si>
    <t>03:37:17</t>
  </si>
  <si>
    <t>15:19:34</t>
  </si>
  <si>
    <t>20:12:14</t>
  </si>
  <si>
    <t>15:09:53</t>
  </si>
  <si>
    <t>17:27:06</t>
  </si>
  <si>
    <t>6:05</t>
  </si>
  <si>
    <t>20:00:22</t>
  </si>
  <si>
    <t>20:21:45</t>
  </si>
  <si>
    <t>23:25:17</t>
  </si>
  <si>
    <t>23:53:10</t>
  </si>
  <si>
    <t>01:46:02</t>
  </si>
  <si>
    <t>32:38</t>
  </si>
  <si>
    <t>15:33:42</t>
  </si>
  <si>
    <t>2:21</t>
  </si>
  <si>
    <t>15:52:51</t>
  </si>
  <si>
    <t>16:46:43</t>
  </si>
  <si>
    <t>16:46:50</t>
  </si>
  <si>
    <t>17:34:10</t>
  </si>
  <si>
    <t>21:57:03</t>
  </si>
  <si>
    <t>15:12:44</t>
  </si>
  <si>
    <t>15:13:42</t>
  </si>
  <si>
    <t>1:41</t>
  </si>
  <si>
    <t>00:45:19</t>
  </si>
  <si>
    <t>16:54:17</t>
  </si>
  <si>
    <t>15:22</t>
  </si>
  <si>
    <t>19:54:17</t>
  </si>
  <si>
    <t>14:25:04</t>
  </si>
  <si>
    <t>19:03:25</t>
  </si>
  <si>
    <t>19:26:36</t>
  </si>
  <si>
    <t>14:08</t>
  </si>
  <si>
    <t>22:32:57</t>
  </si>
  <si>
    <t>22:32:58</t>
  </si>
  <si>
    <t>18:27:53</t>
  </si>
  <si>
    <t>18:46:26</t>
  </si>
  <si>
    <t>4:19</t>
  </si>
  <si>
    <t>20:26:56</t>
  </si>
  <si>
    <t>1:14</t>
  </si>
  <si>
    <t>22:37:57</t>
  </si>
  <si>
    <t>01:20:37</t>
  </si>
  <si>
    <t>01:28:44</t>
  </si>
  <si>
    <t>22:33:59</t>
  </si>
  <si>
    <t>22:34:02</t>
  </si>
  <si>
    <t>17:20:45</t>
  </si>
  <si>
    <t>17:22:19</t>
  </si>
  <si>
    <t>2:36</t>
  </si>
  <si>
    <t>17:46:48</t>
  </si>
  <si>
    <t>18:37:32</t>
  </si>
  <si>
    <t>3:05</t>
  </si>
  <si>
    <t>18:37:34</t>
  </si>
  <si>
    <t>07:12:13</t>
  </si>
  <si>
    <t>17:27:43</t>
  </si>
  <si>
    <t>4:53</t>
  </si>
  <si>
    <t>02:39:03</t>
  </si>
  <si>
    <t>Steven G. Phipps</t>
  </si>
  <si>
    <t>7:57</t>
  </si>
  <si>
    <t>23:54:19</t>
  </si>
  <si>
    <t>16:47:24</t>
  </si>
  <si>
    <t>20:06:16</t>
  </si>
  <si>
    <t>5:40</t>
  </si>
  <si>
    <t>19:22:46</t>
  </si>
  <si>
    <t>2:33</t>
  </si>
  <si>
    <t>00:50:14</t>
  </si>
  <si>
    <t>17:09:04</t>
  </si>
  <si>
    <t>1:10</t>
  </si>
  <si>
    <t>17:24:13</t>
  </si>
  <si>
    <t>17:24:50</t>
  </si>
  <si>
    <t>17:30:06</t>
  </si>
  <si>
    <t>16:14:59</t>
  </si>
  <si>
    <t>00:33:04</t>
  </si>
  <si>
    <t>14:22:15</t>
  </si>
  <si>
    <t>14:22:33</t>
  </si>
  <si>
    <t>15:30:46</t>
  </si>
  <si>
    <t>17:53:06</t>
  </si>
  <si>
    <t>17:53:09</t>
  </si>
  <si>
    <t>18:30:13</t>
  </si>
  <si>
    <t>1:43</t>
  </si>
  <si>
    <t>02:19:54</t>
  </si>
  <si>
    <t>3:17</t>
  </si>
  <si>
    <t>02:23:32</t>
  </si>
  <si>
    <t>2:57</t>
  </si>
  <si>
    <t>00:01:54</t>
  </si>
  <si>
    <t>Aubrey Wygralak thru to Madison nr??</t>
  </si>
  <si>
    <t>18:56:10</t>
  </si>
  <si>
    <t>5:48</t>
  </si>
  <si>
    <t>20:51:03</t>
  </si>
  <si>
    <t>Aubrey Wygralak thru to Minnesota nr??</t>
  </si>
  <si>
    <t>0:15</t>
  </si>
  <si>
    <t>21:04:35</t>
  </si>
  <si>
    <t>16:27:17</t>
  </si>
  <si>
    <t>4:41</t>
  </si>
  <si>
    <t>20:25:40</t>
  </si>
  <si>
    <t>20:25:43</t>
  </si>
  <si>
    <t>Aubrey Wygralak thru to Cedar Rapids nr??</t>
  </si>
  <si>
    <t>15:49:27</t>
  </si>
  <si>
    <t>15:50:35</t>
  </si>
  <si>
    <t>18:42:32</t>
  </si>
  <si>
    <t>0:47</t>
  </si>
  <si>
    <t>18:43:51</t>
  </si>
  <si>
    <t>3:55</t>
  </si>
  <si>
    <t>07:27:21</t>
  </si>
  <si>
    <t>0:26</t>
  </si>
  <si>
    <t>22:15:40</t>
  </si>
  <si>
    <t>18:38:26</t>
  </si>
  <si>
    <t>18:42:08</t>
  </si>
  <si>
    <t>18:50:57</t>
  </si>
  <si>
    <t>19:04:49</t>
  </si>
  <si>
    <t>19:33:33</t>
  </si>
  <si>
    <t>21:51:46</t>
  </si>
  <si>
    <t>02:29:20</t>
  </si>
  <si>
    <t>Megan Kroll</t>
  </si>
  <si>
    <t>34:27</t>
  </si>
  <si>
    <t>15:09:42</t>
  </si>
  <si>
    <t>17:33:40</t>
  </si>
  <si>
    <t>17:47:51</t>
  </si>
  <si>
    <t>19:55:54</t>
  </si>
  <si>
    <t>01:38:37</t>
  </si>
  <si>
    <t>8:57</t>
  </si>
  <si>
    <t>14:15:55</t>
  </si>
  <si>
    <t>15:02:23</t>
  </si>
  <si>
    <t>15:02:26</t>
  </si>
  <si>
    <t>15:17:34</t>
  </si>
  <si>
    <t>17:31:46</t>
  </si>
  <si>
    <t>20:06:52</t>
  </si>
  <si>
    <t>02:37:05</t>
  </si>
  <si>
    <t>15:40:32</t>
  </si>
  <si>
    <t>16:27:34</t>
  </si>
  <si>
    <t>5:07</t>
  </si>
  <si>
    <t>16:39:41</t>
  </si>
  <si>
    <t>17:21:59</t>
  </si>
  <si>
    <t>3:03</t>
  </si>
  <si>
    <t>20:28:04</t>
  </si>
  <si>
    <t>04:24:43</t>
  </si>
  <si>
    <t>13:25</t>
  </si>
  <si>
    <t>13:26:56</t>
  </si>
  <si>
    <t>1:58</t>
  </si>
  <si>
    <t>21:51:36</t>
  </si>
  <si>
    <t>21:55:15</t>
  </si>
  <si>
    <t>21:57:17</t>
  </si>
  <si>
    <t>02:54:56</t>
  </si>
  <si>
    <t>7:13</t>
  </si>
  <si>
    <t>17:00:23</t>
  </si>
  <si>
    <t>01:19:20</t>
  </si>
  <si>
    <t>4:17</t>
  </si>
  <si>
    <t>06:55:57</t>
  </si>
  <si>
    <t>17:14:01</t>
  </si>
  <si>
    <t>15:04:13</t>
  </si>
  <si>
    <t>20:34:52</t>
  </si>
  <si>
    <t>00:04:48</t>
  </si>
  <si>
    <t>02:19:44</t>
  </si>
  <si>
    <t>20:35</t>
  </si>
  <si>
    <t>18:27:01</t>
  </si>
  <si>
    <t>18:45:01</t>
  </si>
  <si>
    <t>18:45:02</t>
  </si>
  <si>
    <t>18:54:20</t>
  </si>
  <si>
    <t>18:55:23</t>
  </si>
  <si>
    <t>2:42</t>
  </si>
  <si>
    <t>19:03:20</t>
  </si>
  <si>
    <t>02:39:02</t>
  </si>
  <si>
    <t>03:04:13</t>
  </si>
  <si>
    <t>12:37:59</t>
  </si>
  <si>
    <t>18:45:42</t>
  </si>
  <si>
    <t>23:30:04</t>
  </si>
  <si>
    <t>1:02</t>
  </si>
  <si>
    <t>23:35:43</t>
  </si>
  <si>
    <t>19:32:32</t>
  </si>
  <si>
    <t>14:39:59</t>
  </si>
  <si>
    <t>23:49:27</t>
  </si>
  <si>
    <t>14:33:21</t>
  </si>
  <si>
    <t>18:26:51</t>
  </si>
  <si>
    <t>20:04:56</t>
  </si>
  <si>
    <t>8:24</t>
  </si>
  <si>
    <t>18:10:18</t>
  </si>
  <si>
    <t>17:15</t>
  </si>
  <si>
    <t>19:57:16</t>
  </si>
  <si>
    <t>19:57:52</t>
  </si>
  <si>
    <t>5:49</t>
  </si>
  <si>
    <t>23:09:36</t>
  </si>
  <si>
    <t>00:27:37</t>
  </si>
  <si>
    <t>00:27:53</t>
  </si>
  <si>
    <t>02:48:34</t>
  </si>
  <si>
    <t>4:22</t>
  </si>
  <si>
    <t>15:42:33</t>
  </si>
  <si>
    <t>15:49:34</t>
  </si>
  <si>
    <t>21:23:57</t>
  </si>
  <si>
    <t>01:28:16</t>
  </si>
  <si>
    <t>01:00:51</t>
  </si>
  <si>
    <t>18:19:41</t>
  </si>
  <si>
    <t>21:31:04</t>
  </si>
  <si>
    <t>22:16:14</t>
  </si>
  <si>
    <t>17:26:56</t>
  </si>
  <si>
    <t>17:28:37</t>
  </si>
  <si>
    <t>20:24:24</t>
  </si>
  <si>
    <t>20:24:26</t>
  </si>
  <si>
    <t>21:49:06</t>
  </si>
  <si>
    <t>15:23:02</t>
  </si>
  <si>
    <t>17:01:53</t>
  </si>
  <si>
    <t>18:48:16</t>
  </si>
  <si>
    <t>5:03</t>
  </si>
  <si>
    <t>18:59:37</t>
  </si>
  <si>
    <t>21:36:20</t>
  </si>
  <si>
    <t>17:17</t>
  </si>
  <si>
    <t>03:21:44</t>
  </si>
  <si>
    <t>16:42:11</t>
  </si>
  <si>
    <t>16:48:08</t>
  </si>
  <si>
    <t>20:44:40</t>
  </si>
  <si>
    <t>20:45:18</t>
  </si>
  <si>
    <t>20:48:47</t>
  </si>
  <si>
    <t>20:49:11</t>
  </si>
  <si>
    <t>20:50:20</t>
  </si>
  <si>
    <t>20:50:50</t>
  </si>
  <si>
    <t>00:42:41</t>
  </si>
  <si>
    <t>19:19:00</t>
  </si>
  <si>
    <t>18:08:09</t>
  </si>
  <si>
    <t>16:24:48</t>
  </si>
  <si>
    <t>16:36:07</t>
  </si>
  <si>
    <t>17:55:45</t>
  </si>
  <si>
    <t>18:21:39</t>
  </si>
  <si>
    <t>18:38:32</t>
  </si>
  <si>
    <t>22:57:29</t>
  </si>
  <si>
    <t>00:47:31</t>
  </si>
  <si>
    <t>01:13:54</t>
  </si>
  <si>
    <t>03:35:55</t>
  </si>
  <si>
    <t>2:26</t>
  </si>
  <si>
    <t>23:59:32</t>
  </si>
  <si>
    <t>23:59:33</t>
  </si>
  <si>
    <t>13:47:42</t>
  </si>
  <si>
    <t>13:47:45</t>
  </si>
  <si>
    <t>13:51:34</t>
  </si>
  <si>
    <t>01:05:52</t>
  </si>
  <si>
    <t>20:27:06</t>
  </si>
  <si>
    <t>00:06:57</t>
  </si>
  <si>
    <t>15:06</t>
  </si>
  <si>
    <t>13:56:23</t>
  </si>
  <si>
    <t>1:27</t>
  </si>
  <si>
    <t>14:49:42</t>
  </si>
  <si>
    <t>3:54</t>
  </si>
  <si>
    <t>01:33:02</t>
  </si>
  <si>
    <t>9:07</t>
  </si>
  <si>
    <t>21:50:43</t>
  </si>
  <si>
    <t>15:07:50</t>
  </si>
  <si>
    <t>22:08:31</t>
  </si>
  <si>
    <t>03:43:07</t>
  </si>
  <si>
    <t>22:54:00</t>
  </si>
  <si>
    <t>22:56:12</t>
  </si>
  <si>
    <t>02:36:45</t>
  </si>
  <si>
    <t>10:11</t>
  </si>
  <si>
    <t>15:29:55</t>
  </si>
  <si>
    <t>17:54:38</t>
  </si>
  <si>
    <t>18:38:08</t>
  </si>
  <si>
    <t>18:38:46</t>
  </si>
  <si>
    <t>2:18</t>
  </si>
  <si>
    <t>18:41:16</t>
  </si>
  <si>
    <t>18:42:00</t>
  </si>
  <si>
    <t>2:02</t>
  </si>
  <si>
    <t>20:48:56</t>
  </si>
  <si>
    <t>20:53:02</t>
  </si>
  <si>
    <t>4:56</t>
  </si>
  <si>
    <t>21:02:18</t>
  </si>
  <si>
    <t>01:32:15</t>
  </si>
  <si>
    <t>01:33:06</t>
  </si>
  <si>
    <t>4:04</t>
  </si>
  <si>
    <t>02:00:33</t>
  </si>
  <si>
    <t>02:01:32</t>
  </si>
  <si>
    <t>15:05:43</t>
  </si>
  <si>
    <t>16:14:17</t>
  </si>
  <si>
    <t>2:25</t>
  </si>
  <si>
    <t>19:53:40</t>
  </si>
  <si>
    <t>19:57:30</t>
  </si>
  <si>
    <t>20:02:16</t>
  </si>
  <si>
    <t>03:20:33</t>
  </si>
  <si>
    <t>17:37:58</t>
  </si>
  <si>
    <t>18:12:48</t>
  </si>
  <si>
    <t>19:41:00</t>
  </si>
  <si>
    <t>1:59</t>
  </si>
  <si>
    <t>19:41:03</t>
  </si>
  <si>
    <t>20:46:14</t>
  </si>
  <si>
    <t>13:31:24</t>
  </si>
  <si>
    <t>15:32:08</t>
  </si>
  <si>
    <t>16:10:44</t>
  </si>
  <si>
    <t>16:10:47</t>
  </si>
  <si>
    <t>18:24:31</t>
  </si>
  <si>
    <t>1:39</t>
  </si>
  <si>
    <t>19:07:45</t>
  </si>
  <si>
    <t>21:52:37</t>
  </si>
  <si>
    <t>15:51:18</t>
  </si>
  <si>
    <t>16:46:57</t>
  </si>
  <si>
    <t>19:42</t>
  </si>
  <si>
    <t>16:52:34</t>
  </si>
  <si>
    <t>05:09:19</t>
  </si>
  <si>
    <t>17:10:54</t>
  </si>
  <si>
    <t>17:12:01</t>
  </si>
  <si>
    <t>17:12:44</t>
  </si>
  <si>
    <t>21:39:45</t>
  </si>
  <si>
    <t>10:14</t>
  </si>
  <si>
    <t>17:18:28</t>
  </si>
  <si>
    <t>Activation AT&amp;T sim card (1092)</t>
  </si>
  <si>
    <t>17:20:01</t>
  </si>
  <si>
    <t>1:25</t>
  </si>
  <si>
    <t>17:49:58</t>
  </si>
  <si>
    <t>Voicemail</t>
  </si>
  <si>
    <t>19:55:14</t>
  </si>
  <si>
    <t>20:37:10</t>
  </si>
  <si>
    <t>22:07:50</t>
  </si>
  <si>
    <t>02:33:03</t>
  </si>
  <si>
    <t>03:07:36</t>
  </si>
  <si>
    <t>0:58</t>
  </si>
  <si>
    <t>03:38:30</t>
  </si>
  <si>
    <t>21:38:49</t>
  </si>
  <si>
    <t>21:41:32</t>
  </si>
  <si>
    <t>22:49:21</t>
  </si>
  <si>
    <t>22:50:54</t>
  </si>
  <si>
    <t>13:22:04</t>
  </si>
  <si>
    <t>13:23:38</t>
  </si>
  <si>
    <t>15:27:35</t>
  </si>
  <si>
    <t>15:37:15</t>
  </si>
  <si>
    <t>Schneider, Ryan to Voicemail</t>
  </si>
  <si>
    <t>15:37:32</t>
  </si>
  <si>
    <t>15:39:22</t>
  </si>
  <si>
    <t>Autotrader</t>
  </si>
  <si>
    <t>15:39:31</t>
  </si>
  <si>
    <t>15:42:23</t>
  </si>
  <si>
    <t>15:52:56</t>
  </si>
  <si>
    <t>15:53:31</t>
  </si>
  <si>
    <t>0:13</t>
  </si>
  <si>
    <t>15:53:32</t>
  </si>
  <si>
    <t>15:59:33</t>
  </si>
  <si>
    <t>16:00:10</t>
  </si>
  <si>
    <t>16:07:22</t>
  </si>
  <si>
    <t>16:12:56</t>
  </si>
  <si>
    <t>16:12:57</t>
  </si>
  <si>
    <t>16:14:00</t>
  </si>
  <si>
    <t>16:40:13</t>
  </si>
  <si>
    <t>18:37:40</t>
  </si>
  <si>
    <t>18:44:02</t>
  </si>
  <si>
    <t>20:50:00</t>
  </si>
  <si>
    <t>20:52:11</t>
  </si>
  <si>
    <t>20:54:20</t>
  </si>
  <si>
    <t>20:58:51</t>
  </si>
  <si>
    <t>Mills, Tina to Voicemail</t>
  </si>
  <si>
    <t>21:00:55</t>
  </si>
  <si>
    <t>21:06:40</t>
  </si>
  <si>
    <t>15:16</t>
  </si>
  <si>
    <t>21:06:42</t>
  </si>
  <si>
    <t>15:15</t>
  </si>
  <si>
    <t>22:22:13</t>
  </si>
  <si>
    <t>22:52:51</t>
  </si>
  <si>
    <t>23:46:47</t>
  </si>
  <si>
    <t>17:27:49</t>
  </si>
  <si>
    <t>19:30:28</t>
  </si>
  <si>
    <t>19:33:57</t>
  </si>
  <si>
    <t>23:50:55</t>
  </si>
  <si>
    <t>00:09:53</t>
  </si>
  <si>
    <t>01:45:32</t>
  </si>
  <si>
    <t>01:46:26</t>
  </si>
  <si>
    <t>02:30:07</t>
  </si>
  <si>
    <t>02:33:15</t>
  </si>
  <si>
    <t>16:06:44</t>
  </si>
  <si>
    <t>16:40:51</t>
  </si>
  <si>
    <t>16:50:43</t>
  </si>
  <si>
    <t>17:27:07</t>
  </si>
  <si>
    <t>22:18:35</t>
  </si>
  <si>
    <t>22:36:35</t>
  </si>
  <si>
    <t>23:25:49</t>
  </si>
  <si>
    <t>23:26:29</t>
  </si>
  <si>
    <t>23:26:33</t>
  </si>
  <si>
    <t>23:36:16</t>
  </si>
  <si>
    <t>20:22:59</t>
  </si>
  <si>
    <t>20:23:46</t>
  </si>
  <si>
    <t>21:55:20</t>
  </si>
  <si>
    <t>22:07:09</t>
  </si>
  <si>
    <t>3:04</t>
  </si>
  <si>
    <t>00:24:29</t>
  </si>
  <si>
    <t>07:32:09</t>
  </si>
  <si>
    <t>09:46:50</t>
  </si>
  <si>
    <t>09:47:27</t>
  </si>
  <si>
    <t>16:19:08</t>
  </si>
  <si>
    <t>16:21:27</t>
  </si>
  <si>
    <t>17:21:33</t>
  </si>
  <si>
    <t>17:31:27</t>
  </si>
  <si>
    <t>21:10:29</t>
  </si>
  <si>
    <t>21:29:58</t>
  </si>
  <si>
    <t>23:58:35</t>
  </si>
  <si>
    <t>17:11:58</t>
  </si>
  <si>
    <t>18:27:38</t>
  </si>
  <si>
    <t>18:29:01</t>
  </si>
  <si>
    <t>2:07</t>
  </si>
  <si>
    <t>21:31:29</t>
  </si>
  <si>
    <t>22:38:01</t>
  </si>
  <si>
    <t>00:15:27</t>
  </si>
  <si>
    <t>01:19:41</t>
  </si>
  <si>
    <t>01:51:12</t>
  </si>
  <si>
    <t>02:12:17</t>
  </si>
  <si>
    <t>1:26</t>
  </si>
  <si>
    <t>02:15:49</t>
  </si>
  <si>
    <t>1:04</t>
  </si>
  <si>
    <t>02:21:22</t>
  </si>
  <si>
    <t>18:49:01</t>
  </si>
  <si>
    <t>19:30:49</t>
  </si>
  <si>
    <t>18:13</t>
  </si>
  <si>
    <t>21:31:00</t>
  </si>
  <si>
    <t>23:32:17</t>
  </si>
  <si>
    <t>13:53:04</t>
  </si>
  <si>
    <t>13:57:54</t>
  </si>
  <si>
    <t>14:25:38</t>
  </si>
  <si>
    <t>14:29:28</t>
  </si>
  <si>
    <t>14:30:42</t>
  </si>
  <si>
    <t>14:31:43</t>
  </si>
  <si>
    <t>20:28:51</t>
  </si>
  <si>
    <t>2:22</t>
  </si>
  <si>
    <t>21:48:32</t>
  </si>
  <si>
    <t>22:07:58</t>
  </si>
  <si>
    <t>22:27:55</t>
  </si>
  <si>
    <t>18:11:51</t>
  </si>
  <si>
    <t>18:42:49</t>
  </si>
  <si>
    <t>18:43:47</t>
  </si>
  <si>
    <t>22:09:53</t>
  </si>
  <si>
    <t>23:02:34</t>
  </si>
  <si>
    <t>04:55:41</t>
  </si>
  <si>
    <t>06:44:26</t>
  </si>
  <si>
    <t>14:18:40</t>
  </si>
  <si>
    <t>18:30:08</t>
  </si>
  <si>
    <t>21:33:04</t>
  </si>
  <si>
    <t>00:47:26</t>
  </si>
  <si>
    <t>04:02:03</t>
  </si>
  <si>
    <t>04:07:50</t>
  </si>
  <si>
    <t>07:48:37</t>
  </si>
  <si>
    <t>07:59:54</t>
  </si>
  <si>
    <t>08:18:29</t>
  </si>
  <si>
    <t>15:46:15</t>
  </si>
  <si>
    <t>01:19:14</t>
  </si>
  <si>
    <t>02:17:06</t>
  </si>
  <si>
    <t>13:03:11</t>
  </si>
  <si>
    <t>13:06:56</t>
  </si>
  <si>
    <t>14:18:13</t>
  </si>
  <si>
    <t>14:19:30</t>
  </si>
  <si>
    <t>15:58:58</t>
  </si>
  <si>
    <t>16:59:42</t>
  </si>
  <si>
    <t>16:59:43</t>
  </si>
  <si>
    <t>18:11:33</t>
  </si>
  <si>
    <t>18:28:55</t>
  </si>
  <si>
    <t>19:25:11</t>
  </si>
  <si>
    <t>20:51:47</t>
  </si>
  <si>
    <t>13:53:00</t>
  </si>
  <si>
    <t>14:41:22</t>
  </si>
  <si>
    <t>16:02:19</t>
  </si>
  <si>
    <t>3:14</t>
  </si>
  <si>
    <t>16:05:08</t>
  </si>
  <si>
    <t>20:00:37</t>
  </si>
  <si>
    <t>20:18:43</t>
  </si>
  <si>
    <t>20:44:04</t>
  </si>
  <si>
    <t>21:37:12</t>
  </si>
  <si>
    <t>23:05:50</t>
  </si>
  <si>
    <t>23:32:27</t>
  </si>
  <si>
    <t>01:38:43</t>
  </si>
  <si>
    <t>02:37:08</t>
  </si>
  <si>
    <t>13:18:43</t>
  </si>
  <si>
    <t>1:22</t>
  </si>
  <si>
    <t>13:19:34</t>
  </si>
  <si>
    <t>13:20:17</t>
  </si>
  <si>
    <t>14:27:31</t>
  </si>
  <si>
    <t>15:03:24</t>
  </si>
  <si>
    <t>15:17:52</t>
  </si>
  <si>
    <t>15:55:31</t>
  </si>
  <si>
    <t>21:03:05</t>
  </si>
  <si>
    <t>22:01:49</t>
  </si>
  <si>
    <t>23:10:48</t>
  </si>
  <si>
    <t>00:13:36</t>
  </si>
  <si>
    <t>00:20:23</t>
  </si>
  <si>
    <t>Halbach Mike to Voicemail</t>
  </si>
  <si>
    <t>00:26:11</t>
  </si>
  <si>
    <t>01:11:56</t>
  </si>
  <si>
    <t>01:20:21</t>
  </si>
  <si>
    <t>01:20:23</t>
  </si>
  <si>
    <t>02:31:48</t>
  </si>
  <si>
    <t>02:32:47</t>
  </si>
  <si>
    <t>1:17</t>
  </si>
  <si>
    <t>03:23:15</t>
  </si>
  <si>
    <t>04:19:47</t>
  </si>
  <si>
    <t>04:21:31</t>
  </si>
  <si>
    <t>04:27:00</t>
  </si>
  <si>
    <t>04:35:11</t>
  </si>
  <si>
    <t>04:52:08</t>
  </si>
  <si>
    <t>Apartotel Christina San Jose CR (travel agency)</t>
  </si>
  <si>
    <t>100:15</t>
  </si>
  <si>
    <t>16:51:12</t>
  </si>
  <si>
    <t>17:13:41</t>
  </si>
  <si>
    <t>18:45:11</t>
  </si>
  <si>
    <t>18:45:12</t>
  </si>
  <si>
    <t>19:58:19</t>
  </si>
  <si>
    <t>20:51:48</t>
  </si>
  <si>
    <t>22:01:10</t>
  </si>
  <si>
    <t>01:21:53</t>
  </si>
  <si>
    <t>01:23:49</t>
  </si>
  <si>
    <t>Hillegas, Ryan to Voicemail</t>
  </si>
  <si>
    <t>01:24:20</t>
  </si>
  <si>
    <t>8:54</t>
  </si>
  <si>
    <t>13:49:16</t>
  </si>
  <si>
    <t>14:20:58</t>
  </si>
  <si>
    <t>14:21:57</t>
  </si>
  <si>
    <t>14:49:53</t>
  </si>
  <si>
    <t>15:07:12</t>
  </si>
  <si>
    <t>16:33:22</t>
  </si>
  <si>
    <t>17:00:04</t>
  </si>
  <si>
    <t>17:14:34</t>
  </si>
  <si>
    <t>17:36:53</t>
  </si>
  <si>
    <t>17:52:06</t>
  </si>
  <si>
    <t>18:15:50</t>
  </si>
  <si>
    <t>18:17:24</t>
  </si>
  <si>
    <t>12:26:57</t>
  </si>
  <si>
    <t>13:11:12</t>
  </si>
  <si>
    <t>13:46:08</t>
  </si>
  <si>
    <t>15:43:23</t>
  </si>
  <si>
    <t>15:47:49</t>
  </si>
  <si>
    <t>19:12:15</t>
  </si>
  <si>
    <t>20:05:18</t>
  </si>
  <si>
    <t>2:27</t>
  </si>
  <si>
    <t>20:08:09</t>
  </si>
  <si>
    <t>20:14:00</t>
  </si>
  <si>
    <t>2:30</t>
  </si>
  <si>
    <t>20:26:26</t>
  </si>
  <si>
    <t>20:27:10</t>
  </si>
  <si>
    <t>20:27:41</t>
  </si>
  <si>
    <t>20:29:24</t>
  </si>
  <si>
    <t>20:30:42</t>
  </si>
  <si>
    <t>21:25:44</t>
  </si>
  <si>
    <t>21:30:13</t>
  </si>
  <si>
    <t>19:33:12</t>
  </si>
  <si>
    <t>00:20:30</t>
  </si>
  <si>
    <t>00:31:50</t>
  </si>
  <si>
    <t>11:56:20</t>
  </si>
  <si>
    <t>13:50:22</t>
  </si>
  <si>
    <t>14:35:43</t>
  </si>
  <si>
    <t>2:17</t>
  </si>
  <si>
    <t>17:01:48</t>
  </si>
  <si>
    <t>17:49:43</t>
  </si>
  <si>
    <t>17:51:35</t>
  </si>
  <si>
    <t>2:44</t>
  </si>
  <si>
    <t>19:42:18</t>
  </si>
  <si>
    <t>23:55:18</t>
  </si>
  <si>
    <t>23:56:04</t>
  </si>
  <si>
    <t>3:22</t>
  </si>
  <si>
    <t>14:23:19</t>
  </si>
  <si>
    <t>14:23:25</t>
  </si>
  <si>
    <t>16:10:21</t>
  </si>
  <si>
    <t>19:30:54</t>
  </si>
  <si>
    <t>19:38:15</t>
  </si>
  <si>
    <t>21:07:56</t>
  </si>
  <si>
    <t>22:09:38</t>
  </si>
  <si>
    <t>16:00:25</t>
  </si>
  <si>
    <t>16:08:46</t>
  </si>
  <si>
    <t>16:10:13</t>
  </si>
  <si>
    <t>16:15:19</t>
  </si>
  <si>
    <t>16:55:06</t>
  </si>
  <si>
    <t>19:17:12</t>
  </si>
  <si>
    <t>21:38:24</t>
  </si>
  <si>
    <t>22:42:54</t>
  </si>
  <si>
    <t>23:08:28</t>
  </si>
  <si>
    <t>23:15:56</t>
  </si>
  <si>
    <t>00:10:06</t>
  </si>
  <si>
    <t>00:48:36</t>
  </si>
  <si>
    <t>01:04:24</t>
  </si>
  <si>
    <t>01:04:25</t>
  </si>
  <si>
    <t>01:15:39</t>
  </si>
  <si>
    <t>01:42:00</t>
  </si>
  <si>
    <t>02:28:14</t>
  </si>
  <si>
    <t>18:49:13</t>
  </si>
  <si>
    <t>19:06:05</t>
  </si>
  <si>
    <t>19:50:21</t>
  </si>
  <si>
    <t>3:16</t>
  </si>
  <si>
    <t>21:07:48</t>
  </si>
  <si>
    <t>23:03:22</t>
  </si>
  <si>
    <t>16:14:58</t>
  </si>
  <si>
    <t>17:37:36</t>
  </si>
  <si>
    <t>17:52:03</t>
  </si>
  <si>
    <t>20:44:27</t>
  </si>
  <si>
    <t>21:22:10</t>
  </si>
  <si>
    <t>22:35:37</t>
  </si>
  <si>
    <t>00:36:50</t>
  </si>
  <si>
    <t>00:40:10</t>
  </si>
  <si>
    <t>00:40:11</t>
  </si>
  <si>
    <t>02:06:45</t>
  </si>
  <si>
    <t>02:32:12</t>
  </si>
  <si>
    <t>14:29:01</t>
  </si>
  <si>
    <t>15:40:19</t>
  </si>
  <si>
    <t>16:14:35</t>
  </si>
  <si>
    <t>16:56:52</t>
  </si>
  <si>
    <t>17:00:26</t>
  </si>
  <si>
    <t>17:32:05</t>
  </si>
  <si>
    <t>18:39:26</t>
  </si>
  <si>
    <t>20:51:23</t>
  </si>
  <si>
    <t>23:12:10</t>
  </si>
  <si>
    <t>22:13:36</t>
  </si>
  <si>
    <t>23:38:00</t>
  </si>
  <si>
    <t>23:51:43</t>
  </si>
  <si>
    <t>14:21:49</t>
  </si>
  <si>
    <t>14:27:40</t>
  </si>
  <si>
    <t>15:28:57</t>
  </si>
  <si>
    <t>15:50:46</t>
  </si>
  <si>
    <t>15:56:22</t>
  </si>
  <si>
    <t>15:58:23</t>
  </si>
  <si>
    <t>16:15:18</t>
  </si>
  <si>
    <t>16:16:31</t>
  </si>
  <si>
    <t>16:39:51</t>
  </si>
  <si>
    <t>18:09:53</t>
  </si>
  <si>
    <t>18:14:24</t>
  </si>
  <si>
    <t>20:03:36</t>
  </si>
  <si>
    <t>21:03:31</t>
  </si>
  <si>
    <t>21:05:06</t>
  </si>
  <si>
    <t>22:33:17</t>
  </si>
  <si>
    <t>23:21:37</t>
  </si>
  <si>
    <t>23:34:59</t>
  </si>
  <si>
    <t>00:04:13</t>
  </si>
  <si>
    <t>16:05:29</t>
  </si>
  <si>
    <t>16:05:31</t>
  </si>
  <si>
    <t>20:23:13</t>
  </si>
  <si>
    <t>21:08:35</t>
  </si>
  <si>
    <t>21:08:37</t>
  </si>
  <si>
    <t>21:17:17</t>
  </si>
  <si>
    <t>22:22:36</t>
  </si>
  <si>
    <t>22:24:17</t>
  </si>
  <si>
    <t>22:35:02</t>
  </si>
  <si>
    <t>15:48:22</t>
  </si>
  <si>
    <t>16:15:28</t>
  </si>
  <si>
    <t>3:28</t>
  </si>
  <si>
    <t>19:24:24</t>
  </si>
  <si>
    <t>21:47:53</t>
  </si>
  <si>
    <t>22:31:21</t>
  </si>
  <si>
    <t>22:41:51</t>
  </si>
  <si>
    <t>22:43:13</t>
  </si>
  <si>
    <t>22:43:35</t>
  </si>
  <si>
    <t>00:44:49</t>
  </si>
  <si>
    <t>01:18:57</t>
  </si>
  <si>
    <t>11:01:47</t>
  </si>
  <si>
    <t>2:09</t>
  </si>
  <si>
    <t>13:54:52</t>
  </si>
  <si>
    <t>14:58:51</t>
  </si>
  <si>
    <t>15:32:47</t>
  </si>
  <si>
    <t>16:14:54</t>
  </si>
  <si>
    <t>16:50:45</t>
  </si>
  <si>
    <t>16:53:30</t>
  </si>
  <si>
    <t>17:45:57</t>
  </si>
  <si>
    <t>17:50:18</t>
  </si>
  <si>
    <t>17:52:34</t>
  </si>
  <si>
    <t>20:03:14</t>
  </si>
  <si>
    <t>1:50</t>
  </si>
  <si>
    <t>21:07:00</t>
  </si>
  <si>
    <t>23:05:16</t>
  </si>
  <si>
    <t>13:49:53</t>
  </si>
  <si>
    <t>14:41:35</t>
  </si>
  <si>
    <t>17:04:20</t>
  </si>
  <si>
    <t>17:10:34</t>
  </si>
  <si>
    <t>17:32:58</t>
  </si>
  <si>
    <t>18:23:55</t>
  </si>
  <si>
    <t>18:38:11</t>
  </si>
  <si>
    <t>19:27:21</t>
  </si>
  <si>
    <t>7:08</t>
  </si>
  <si>
    <t>19:44:26</t>
  </si>
  <si>
    <t>21:18:23</t>
  </si>
  <si>
    <t>21:28:25</t>
  </si>
  <si>
    <t>21:28:28</t>
  </si>
  <si>
    <t>21:55:38</t>
  </si>
  <si>
    <t>00:19:31</t>
  </si>
  <si>
    <t>18:56:52</t>
  </si>
  <si>
    <t>19:35:48</t>
  </si>
  <si>
    <t>20:50:16</t>
  </si>
  <si>
    <t>20:50:17</t>
  </si>
  <si>
    <t>00:05:42</t>
  </si>
  <si>
    <t>13:24:55</t>
  </si>
  <si>
    <t>13:33:28</t>
  </si>
  <si>
    <t>16:45:13</t>
  </si>
  <si>
    <t>00:20:58</t>
  </si>
  <si>
    <t>02:07:01</t>
  </si>
  <si>
    <t>03:03:13</t>
  </si>
  <si>
    <t>14:26:56</t>
  </si>
  <si>
    <t>15:58:29</t>
  </si>
  <si>
    <t>18:30:12</t>
  </si>
  <si>
    <t>21:33:44</t>
  </si>
  <si>
    <t>22:58:15</t>
  </si>
  <si>
    <t>23:03:44</t>
  </si>
  <si>
    <t>23:04:59</t>
  </si>
  <si>
    <t>23:12:26</t>
  </si>
  <si>
    <t>02:01:03</t>
  </si>
  <si>
    <t>02:02:12</t>
  </si>
  <si>
    <t>02:04:56</t>
  </si>
  <si>
    <t>02:11:59</t>
  </si>
  <si>
    <t>13:23:24</t>
  </si>
  <si>
    <t>14:43:02</t>
  </si>
  <si>
    <t>15:04:19</t>
  </si>
  <si>
    <t>15:04:20</t>
  </si>
  <si>
    <t>15:06:58</t>
  </si>
  <si>
    <t>15:06:59</t>
  </si>
  <si>
    <t>15:12:13</t>
  </si>
  <si>
    <t>15:29:13</t>
  </si>
  <si>
    <t>16:36:30</t>
  </si>
  <si>
    <t>18:18:37</t>
  </si>
  <si>
    <t>19:08:21</t>
  </si>
  <si>
    <t>20:13:01</t>
  </si>
  <si>
    <t>21:44:39</t>
  </si>
  <si>
    <t>21:49:48</t>
  </si>
  <si>
    <t>00:55:29</t>
  </si>
  <si>
    <t>01:15:07</t>
  </si>
  <si>
    <t>01:44:36</t>
  </si>
  <si>
    <t>20:03:31</t>
  </si>
  <si>
    <t>21:29:22</t>
  </si>
  <si>
    <t>22:50:52</t>
  </si>
  <si>
    <t>14:09:23</t>
  </si>
  <si>
    <t>14:09:24</t>
  </si>
  <si>
    <t>14:20:12</t>
  </si>
  <si>
    <t>15:37:20</t>
  </si>
  <si>
    <t>16:09:40</t>
  </si>
  <si>
    <t>17:27:02</t>
  </si>
  <si>
    <t>18:14:51</t>
  </si>
  <si>
    <t>18:58:18</t>
  </si>
  <si>
    <t>19:02:57</t>
  </si>
  <si>
    <t>19:15:19</t>
  </si>
  <si>
    <t>19:39:07</t>
  </si>
  <si>
    <t>20:19:56</t>
  </si>
  <si>
    <t>20:46:37</t>
  </si>
  <si>
    <t>20:48:04</t>
  </si>
  <si>
    <t>22:15:06</t>
  </si>
  <si>
    <t>Halbach Timothy to Voicemail</t>
  </si>
  <si>
    <t>22:17:51</t>
  </si>
  <si>
    <t>02:17:14</t>
  </si>
  <si>
    <t>15:36:21</t>
  </si>
  <si>
    <t>2:56</t>
  </si>
  <si>
    <t>15:40:13</t>
  </si>
  <si>
    <t>4:34</t>
  </si>
  <si>
    <t>15:52:10</t>
  </si>
  <si>
    <t>16:31:56</t>
  </si>
  <si>
    <t>16:42:18</t>
  </si>
  <si>
    <t>17:38:15</t>
  </si>
  <si>
    <t>19:02:30</t>
  </si>
  <si>
    <t>19:02:47</t>
  </si>
  <si>
    <t>19:20:12</t>
  </si>
  <si>
    <t>19:52:11</t>
  </si>
  <si>
    <t>20:40:52</t>
  </si>
  <si>
    <t>21:35:14</t>
  </si>
  <si>
    <t>21:42:55</t>
  </si>
  <si>
    <t>21:44:11</t>
  </si>
  <si>
    <t>03:44:54</t>
  </si>
  <si>
    <t>04:34:06</t>
  </si>
  <si>
    <t>14:14:10</t>
  </si>
  <si>
    <t>15:13:24</t>
  </si>
  <si>
    <t>15:26:39</t>
  </si>
  <si>
    <t>15:34:15</t>
  </si>
  <si>
    <t>16:00:57</t>
  </si>
  <si>
    <t>16:02:33</t>
  </si>
  <si>
    <t>17:29:55</t>
  </si>
  <si>
    <t>2:11</t>
  </si>
  <si>
    <t>17:44:38</t>
  </si>
  <si>
    <t>21:56:26</t>
  </si>
  <si>
    <t>01:56:22</t>
  </si>
  <si>
    <t>05:06:56</t>
  </si>
  <si>
    <t>1:47</t>
  </si>
  <si>
    <t>05:09:07</t>
  </si>
  <si>
    <t>20:49:17</t>
  </si>
  <si>
    <t>04:53:13</t>
  </si>
  <si>
    <t>13:12:28</t>
  </si>
  <si>
    <t>14:17:03</t>
  </si>
  <si>
    <t>15:13:43</t>
  </si>
  <si>
    <t>15:14:07</t>
  </si>
  <si>
    <t>15:14:09</t>
  </si>
  <si>
    <t>15:15:10</t>
  </si>
  <si>
    <t>16:10:51</t>
  </si>
  <si>
    <t>16:11:10</t>
  </si>
  <si>
    <t>Steven Avery to Voicemail</t>
  </si>
  <si>
    <t>16:12:52</t>
  </si>
  <si>
    <t>16:16:29</t>
  </si>
  <si>
    <t>8:40</t>
  </si>
  <si>
    <t>16:21:07</t>
  </si>
  <si>
    <t>16:25:21</t>
  </si>
  <si>
    <t>17:08:18</t>
  </si>
  <si>
    <t>17:11:25</t>
  </si>
  <si>
    <t>21:39:32</t>
  </si>
  <si>
    <t>14:40:15</t>
  </si>
  <si>
    <t>15:53:09</t>
  </si>
  <si>
    <t>16:02:38</t>
  </si>
  <si>
    <t>16:10:56</t>
  </si>
  <si>
    <t>16:55:51</t>
  </si>
  <si>
    <t>17:20:44</t>
  </si>
  <si>
    <t>18:40:11</t>
  </si>
  <si>
    <t>00:48:01</t>
  </si>
  <si>
    <t>01:15:43</t>
  </si>
  <si>
    <t>14:30:25</t>
  </si>
  <si>
    <t>14:49:22</t>
  </si>
  <si>
    <t>15:55:46</t>
  </si>
  <si>
    <t>4:40</t>
  </si>
  <si>
    <t>20:14:08</t>
  </si>
  <si>
    <t>21:12:45</t>
  </si>
  <si>
    <t>15:44:28</t>
  </si>
  <si>
    <t>15:45:17</t>
  </si>
  <si>
    <t>16:40:12</t>
  </si>
  <si>
    <t>2:41</t>
  </si>
  <si>
    <t>17:55:42</t>
  </si>
  <si>
    <t>18:48:31</t>
  </si>
  <si>
    <t>19:16:42</t>
  </si>
  <si>
    <t>19:42:10</t>
  </si>
  <si>
    <t>1:56</t>
  </si>
  <si>
    <t>20:10:20</t>
  </si>
  <si>
    <t>20:15:16</t>
  </si>
  <si>
    <t>01:29:01</t>
  </si>
  <si>
    <t>02:47:03</t>
  </si>
  <si>
    <t>02:48:57</t>
  </si>
  <si>
    <t>14:54:21</t>
  </si>
  <si>
    <t>14:55:21</t>
  </si>
  <si>
    <t>18:12:24</t>
  </si>
  <si>
    <t>18:12:28</t>
  </si>
  <si>
    <t>18:19:02</t>
  </si>
  <si>
    <t>19:56:13</t>
  </si>
  <si>
    <t>19:56:14</t>
  </si>
  <si>
    <t>20:08:16</t>
  </si>
  <si>
    <t>20:40:12</t>
  </si>
  <si>
    <t>21:43:07</t>
  </si>
  <si>
    <t>21:51:54</t>
  </si>
  <si>
    <t>21:55:35</t>
  </si>
  <si>
    <t>22:21:11</t>
  </si>
  <si>
    <t>23:05:40</t>
  </si>
  <si>
    <t>13:20:43</t>
  </si>
  <si>
    <t>14:33:11</t>
  </si>
  <si>
    <t>17:32:27</t>
  </si>
  <si>
    <t>18:04:26</t>
  </si>
  <si>
    <t>18:56:08</t>
  </si>
  <si>
    <t>18:56:58</t>
  </si>
  <si>
    <t>21:05:57</t>
  </si>
  <si>
    <t>23:16:42</t>
  </si>
  <si>
    <t>5:08</t>
  </si>
  <si>
    <t>23:44:07</t>
  </si>
  <si>
    <t>23:47:49</t>
  </si>
  <si>
    <t>23:53:18</t>
  </si>
  <si>
    <t>04:43:37</t>
  </si>
  <si>
    <t>05:16:38</t>
  </si>
  <si>
    <t>05:16:39</t>
  </si>
  <si>
    <t>16:53:14</t>
  </si>
  <si>
    <t>17:06:10</t>
  </si>
  <si>
    <t>22:04:19</t>
  </si>
  <si>
    <t>22:05:55</t>
  </si>
  <si>
    <t>14:50:47</t>
  </si>
  <si>
    <t>15:39:02</t>
  </si>
  <si>
    <t>15:54:45</t>
  </si>
  <si>
    <t>15:56:07</t>
  </si>
  <si>
    <t>15:56:08</t>
  </si>
  <si>
    <t>15:57:09</t>
  </si>
  <si>
    <t>16:22:29</t>
  </si>
  <si>
    <t>17:10:24</t>
  </si>
  <si>
    <t>17:12:20</t>
  </si>
  <si>
    <t>19:22:37</t>
  </si>
  <si>
    <t>19:37:44</t>
  </si>
  <si>
    <t>19:37:45</t>
  </si>
  <si>
    <t>19:38:11</t>
  </si>
  <si>
    <t>19:39:17</t>
  </si>
  <si>
    <t>20:11:39</t>
  </si>
  <si>
    <t>22:04:39</t>
  </si>
  <si>
    <t>22:04:42</t>
  </si>
  <si>
    <t>00:14:48</t>
  </si>
  <si>
    <t>00:34:35</t>
  </si>
  <si>
    <t>01:15:53</t>
  </si>
  <si>
    <t>01:41:09</t>
  </si>
  <si>
    <t>01:46:37</t>
  </si>
  <si>
    <t>01:49:09</t>
  </si>
  <si>
    <t>13:12:22</t>
  </si>
  <si>
    <t>13:20:08</t>
  </si>
  <si>
    <t>14:09:25</t>
  </si>
  <si>
    <t>14:27:08</t>
  </si>
  <si>
    <t>14:30:34</t>
  </si>
  <si>
    <t>14:59:45</t>
  </si>
  <si>
    <t>15:01:51</t>
  </si>
  <si>
    <t>1:48</t>
  </si>
  <si>
    <t>15:16:14</t>
  </si>
  <si>
    <t>15:28:22</t>
  </si>
  <si>
    <t>15:46:41</t>
  </si>
  <si>
    <t>15:49:04</t>
  </si>
  <si>
    <t>17:39:01</t>
  </si>
  <si>
    <t>18:20:16</t>
  </si>
  <si>
    <t>01:06:37</t>
  </si>
  <si>
    <t>02:42:57</t>
  </si>
  <si>
    <t>03:45:34</t>
  </si>
  <si>
    <t>14:22:32</t>
  </si>
  <si>
    <t>15:18:40</t>
  </si>
  <si>
    <t>16:26:58</t>
  </si>
  <si>
    <t>16:29:06</t>
  </si>
  <si>
    <t>16:30:35</t>
  </si>
  <si>
    <t>17:40:41</t>
  </si>
  <si>
    <t>19:46:22</t>
  </si>
  <si>
    <t>19:50:52</t>
  </si>
  <si>
    <t>20:38:15</t>
  </si>
  <si>
    <t>20:51:19</t>
  </si>
  <si>
    <t>21:02:34</t>
  </si>
  <si>
    <t>21:32:54</t>
  </si>
  <si>
    <t>21:37:29</t>
  </si>
  <si>
    <t>21:42:38</t>
  </si>
  <si>
    <t>22:23:31</t>
  </si>
  <si>
    <t>22:49:50</t>
  </si>
  <si>
    <t>02:10:03</t>
  </si>
  <si>
    <t>02:20:12</t>
  </si>
  <si>
    <t>13:36:53</t>
  </si>
  <si>
    <t>14:15:16</t>
  </si>
  <si>
    <t>15:14:03</t>
  </si>
  <si>
    <t>15:17:07</t>
  </si>
  <si>
    <t>15:40:26</t>
  </si>
  <si>
    <t>16:34:22</t>
  </si>
  <si>
    <t>16:52:17</t>
  </si>
  <si>
    <t>17:55:56</t>
  </si>
  <si>
    <t>18:15:11</t>
  </si>
  <si>
    <t>18:18:40</t>
  </si>
  <si>
    <t>1:36</t>
  </si>
  <si>
    <t>18:20:52</t>
  </si>
  <si>
    <t>18:22:38</t>
  </si>
  <si>
    <t>1:49</t>
  </si>
  <si>
    <t>19:20:41</t>
  </si>
  <si>
    <t>19:25:50</t>
  </si>
  <si>
    <t>20:46:54</t>
  </si>
  <si>
    <t>20:49:40</t>
  </si>
  <si>
    <t>20:49:47</t>
  </si>
  <si>
    <t>20:52:17</t>
  </si>
  <si>
    <t>21:23:37</t>
  </si>
  <si>
    <t>21:39:33</t>
  </si>
  <si>
    <t>21:59:45</t>
  </si>
  <si>
    <t>22:45:40</t>
  </si>
  <si>
    <t>22:45:42</t>
  </si>
  <si>
    <t>00:07:37</t>
  </si>
  <si>
    <t>03:37:58</t>
  </si>
  <si>
    <t>03:41:52</t>
  </si>
  <si>
    <t>2:32</t>
  </si>
  <si>
    <t>03:41:55</t>
  </si>
  <si>
    <t>03:44:51</t>
  </si>
  <si>
    <t>4:07</t>
  </si>
  <si>
    <t>12:30:42</t>
  </si>
  <si>
    <t>13:38:04</t>
  </si>
  <si>
    <t>2:06</t>
  </si>
  <si>
    <t>14:24:16</t>
  </si>
  <si>
    <t>14:51:57</t>
  </si>
  <si>
    <t>3:09</t>
  </si>
  <si>
    <t>15:33:11</t>
  </si>
  <si>
    <t>15:33:15</t>
  </si>
  <si>
    <t>15:34:31</t>
  </si>
  <si>
    <t>15:35:56</t>
  </si>
  <si>
    <t>15:37:43</t>
  </si>
  <si>
    <t>16:50:44</t>
  </si>
  <si>
    <t>16:52:43</t>
  </si>
  <si>
    <t>18:46:34</t>
  </si>
  <si>
    <t>18:50:28</t>
  </si>
  <si>
    <t>19:12:00</t>
  </si>
  <si>
    <t>19:26:22</t>
  </si>
  <si>
    <t>19:26:39</t>
  </si>
  <si>
    <t>19:27:56</t>
  </si>
  <si>
    <t>20:05:35</t>
  </si>
  <si>
    <t>21:43:29</t>
  </si>
  <si>
    <t>23:07:17</t>
  </si>
  <si>
    <t>23:10:31</t>
  </si>
  <si>
    <t>00:48:04</t>
  </si>
  <si>
    <t>02:44:46</t>
  </si>
  <si>
    <t>15:34:05</t>
  </si>
  <si>
    <t>15:34:06</t>
  </si>
  <si>
    <t>15:38:35</t>
  </si>
  <si>
    <t>Bloedorn, Scott to Voicemail</t>
  </si>
  <si>
    <t>17:56:26</t>
  </si>
  <si>
    <t>18:13:20</t>
  </si>
  <si>
    <t>18:14:15</t>
  </si>
  <si>
    <t>7:18</t>
  </si>
  <si>
    <t>00:56:29</t>
  </si>
  <si>
    <t>01:08:46</t>
  </si>
  <si>
    <t>07:47:37</t>
  </si>
  <si>
    <t>15:34:08</t>
  </si>
  <si>
    <t>15:34:09</t>
  </si>
  <si>
    <t>16:00:04</t>
  </si>
  <si>
    <t>00:33:38</t>
  </si>
  <si>
    <t>03:14:30</t>
  </si>
  <si>
    <t>9:12</t>
  </si>
  <si>
    <t>15:48:54</t>
  </si>
  <si>
    <t>16:03:28</t>
  </si>
  <si>
    <t>16:05:47</t>
  </si>
  <si>
    <t>16:33:46</t>
  </si>
  <si>
    <t>17:59:01</t>
  </si>
  <si>
    <t>18:19:33</t>
  </si>
  <si>
    <t>19:36:00</t>
  </si>
  <si>
    <t>4:25</t>
  </si>
  <si>
    <t>19:48:46</t>
  </si>
  <si>
    <t>6:14</t>
  </si>
  <si>
    <t>20:55:13</t>
  </si>
  <si>
    <t>22:29:55</t>
  </si>
  <si>
    <t>23:10:55</t>
  </si>
  <si>
    <t>23:56:10</t>
  </si>
  <si>
    <t>13:59:53</t>
  </si>
  <si>
    <t>14:03:23</t>
  </si>
  <si>
    <t>14:19:07</t>
  </si>
  <si>
    <t>1:45</t>
  </si>
  <si>
    <t>14:46:18</t>
  </si>
  <si>
    <t>15:44:29</t>
  </si>
  <si>
    <t>16:44:51</t>
  </si>
  <si>
    <t>17:25:50</t>
  </si>
  <si>
    <t>19:38:24</t>
  </si>
  <si>
    <t>02:32:19</t>
  </si>
  <si>
    <t>03:00:16</t>
  </si>
  <si>
    <t>12:28</t>
  </si>
  <si>
    <t>14:19:31</t>
  </si>
  <si>
    <t>14:33:47</t>
  </si>
  <si>
    <t>14:47:13</t>
  </si>
  <si>
    <t>16:56:50</t>
  </si>
  <si>
    <t>21:13:03</t>
  </si>
  <si>
    <t>21:37:47</t>
  </si>
  <si>
    <t>01:32:18</t>
  </si>
  <si>
    <t>03:34:32</t>
  </si>
  <si>
    <t>13:39:00</t>
  </si>
  <si>
    <t>13:41:58</t>
  </si>
  <si>
    <t>16:35:33</t>
  </si>
  <si>
    <t>16:37:18</t>
  </si>
  <si>
    <t>22:21:13</t>
  </si>
  <si>
    <t>00:16:58</t>
  </si>
  <si>
    <t>00:26:09</t>
  </si>
  <si>
    <t>00:26:10</t>
  </si>
  <si>
    <t>00:33:03</t>
  </si>
  <si>
    <t>13:29:01</t>
  </si>
  <si>
    <t>14:17:47</t>
  </si>
  <si>
    <t>14:37:43</t>
  </si>
  <si>
    <t>18:22:16</t>
  </si>
  <si>
    <t>18:37:44</t>
  </si>
  <si>
    <t>20:33:36</t>
  </si>
  <si>
    <t>20:40:09</t>
  </si>
  <si>
    <t>01:30:44</t>
  </si>
  <si>
    <t>02:12:02</t>
  </si>
  <si>
    <t>02:32:37</t>
  </si>
  <si>
    <t>02:34:06</t>
  </si>
  <si>
    <t>14:47:59</t>
  </si>
  <si>
    <t>Steven and Linda Schmitz</t>
  </si>
  <si>
    <t>17:22:53</t>
  </si>
  <si>
    <t>17:24:23</t>
  </si>
  <si>
    <t>6:04</t>
  </si>
  <si>
    <t>17:36:26</t>
  </si>
  <si>
    <t>20:37:07</t>
  </si>
  <si>
    <t>20:59:42</t>
  </si>
  <si>
    <t>23:06:13</t>
  </si>
  <si>
    <t>23:45:22</t>
  </si>
  <si>
    <t>00:08:46</t>
  </si>
  <si>
    <t>00:08:47</t>
  </si>
  <si>
    <t>01:55:09</t>
  </si>
  <si>
    <t>01:56:10</t>
  </si>
  <si>
    <t>02:35:15</t>
  </si>
  <si>
    <t>02:35:39</t>
  </si>
  <si>
    <t>22:41:38</t>
  </si>
  <si>
    <t>23:05:11</t>
  </si>
  <si>
    <t>23:27:07</t>
  </si>
  <si>
    <t>14:17:12</t>
  </si>
  <si>
    <t>15:46:13</t>
  </si>
  <si>
    <t>16:44:48</t>
  </si>
  <si>
    <t>16:52:12</t>
  </si>
  <si>
    <t>17:04:28</t>
  </si>
  <si>
    <t>17:10:22</t>
  </si>
  <si>
    <t>17:25:52</t>
  </si>
  <si>
    <t>Daniel Morrow</t>
  </si>
  <si>
    <t>17:27:45</t>
  </si>
  <si>
    <t>2:53</t>
  </si>
  <si>
    <t>17:44:03</t>
  </si>
  <si>
    <t>Barb Janda</t>
  </si>
  <si>
    <t>18:29:18</t>
  </si>
  <si>
    <t>18:39:17</t>
  </si>
  <si>
    <t>18:51:26</t>
  </si>
  <si>
    <t>19:52:53</t>
  </si>
  <si>
    <t>Corrie Thompson</t>
  </si>
  <si>
    <t>https://youtu.be/3DhLGkWrg2w?t=62</t>
  </si>
  <si>
    <t>20:13:49</t>
  </si>
  <si>
    <t>20:25:09</t>
  </si>
  <si>
    <t>20:42:09</t>
  </si>
  <si>
    <t xml:space="preserve">Dan from H&amp;H color Lab </t>
  </si>
  <si>
    <t>https://youtu.be/3DhLGkWrg2w?t=91</t>
  </si>
  <si>
    <t>20:42:10</t>
  </si>
  <si>
    <t>22:35:24</t>
  </si>
  <si>
    <t>15:49:52</t>
  </si>
  <si>
    <t>https://youtu.be/3DhLGkWrg2w?t=156</t>
  </si>
  <si>
    <t>18:31:49</t>
  </si>
  <si>
    <t>Alex Quadrini</t>
  </si>
  <si>
    <t>https://youtu.be/3DhLGkWrg2w?t=226</t>
  </si>
  <si>
    <t>20:01:32</t>
  </si>
  <si>
    <t>Jane Caulkins</t>
  </si>
  <si>
    <t>https://youtu.be/3DhLGkWrg2w?t=258</t>
  </si>
  <si>
    <t>22:45:36</t>
  </si>
  <si>
    <t>Joann Theil</t>
  </si>
  <si>
    <t>https://youtu.be/3DhLGkWrg2w?t=287</t>
  </si>
  <si>
    <t>22:59:16</t>
  </si>
  <si>
    <t>https://youtu.be/3DhLGkWrg2w?t=310</t>
  </si>
  <si>
    <t>00:43:08</t>
  </si>
  <si>
    <t>VM full message?</t>
  </si>
  <si>
    <t>Exhibit 361 TH Cingular Report</t>
  </si>
  <si>
    <t>Link to document</t>
  </si>
  <si>
    <t>CallDate</t>
  </si>
  <si>
    <t>Call Time</t>
  </si>
  <si>
    <t>Dialed #</t>
  </si>
  <si>
    <t>Duration</t>
  </si>
  <si>
    <t>Icell</t>
  </si>
  <si>
    <t>Lcell</t>
  </si>
  <si>
    <t>Location</t>
  </si>
  <si>
    <t>Location add</t>
  </si>
  <si>
    <t>Feature</t>
  </si>
  <si>
    <t>END CALL</t>
  </si>
  <si>
    <t>Ryan Hillegas</t>
  </si>
  <si>
    <t>00000</t>
  </si>
  <si>
    <t>IL</t>
  </si>
  <si>
    <t>4111Chicago500-A</t>
  </si>
  <si>
    <t>NONE</t>
  </si>
  <si>
    <t>VM call message VisaCard Processing</t>
  </si>
  <si>
    <t>Thiel Daniel</t>
  </si>
  <si>
    <t>H&amp;H Dan</t>
  </si>
  <si>
    <t>Steven Avery</t>
  </si>
  <si>
    <t>WI</t>
  </si>
  <si>
    <t>4823Milwaukee500-A</t>
  </si>
  <si>
    <t>CFNA</t>
  </si>
  <si>
    <t>Stevens *67 call</t>
  </si>
  <si>
    <t>01114145340037</t>
  </si>
  <si>
    <t>Zipperers</t>
  </si>
  <si>
    <t>Connie Thompson</t>
  </si>
  <si>
    <t>Steven Schmitz</t>
  </si>
  <si>
    <t>Steve Speckman</t>
  </si>
  <si>
    <t>Mark Breckheimer</t>
  </si>
  <si>
    <t>920-360-2455</t>
  </si>
  <si>
    <t>Denise Coakley</t>
  </si>
  <si>
    <t>920-405-1998</t>
  </si>
  <si>
    <t>920-662-0127</t>
  </si>
  <si>
    <t>Dana Cox</t>
  </si>
  <si>
    <t>Cleaning together</t>
  </si>
  <si>
    <t>920-740-1900</t>
  </si>
  <si>
    <t>Frank Renn</t>
  </si>
  <si>
    <t>920-585-3839</t>
  </si>
  <si>
    <t>Tim Halbach</t>
  </si>
  <si>
    <t>Minutes used State3025 Teresa Halbach</t>
  </si>
  <si>
    <t>Date</t>
  </si>
  <si>
    <t>Call To</t>
  </si>
  <si>
    <t>Number Called</t>
  </si>
  <si>
    <t>Rate Period</t>
  </si>
  <si>
    <t>Minutes</t>
  </si>
  <si>
    <t>In time</t>
  </si>
  <si>
    <t>INCOMING</t>
  </si>
  <si>
    <t>414-425-8712</t>
  </si>
  <si>
    <t>DT</t>
  </si>
  <si>
    <t>0:05:00</t>
  </si>
  <si>
    <t>VOICEMAIL</t>
  </si>
  <si>
    <t>414-534-0037</t>
  </si>
  <si>
    <t>VM</t>
  </si>
  <si>
    <t>0:01:00</t>
  </si>
  <si>
    <t>MANITOWOC</t>
  </si>
  <si>
    <t>920-682-5719</t>
  </si>
  <si>
    <t>0:02:00</t>
  </si>
  <si>
    <t>KIEL</t>
  </si>
  <si>
    <t>920-894-3912</t>
  </si>
  <si>
    <t>920-254-6635</t>
  </si>
  <si>
    <t>0:04:00</t>
  </si>
  <si>
    <t>MISHICOT</t>
  </si>
  <si>
    <t>920-755-8715</t>
  </si>
  <si>
    <t>GREEN BAY</t>
  </si>
  <si>
    <t>0:03:00</t>
  </si>
  <si>
    <t>NW</t>
  </si>
  <si>
    <t>OSHKOSH</t>
  </si>
  <si>
    <t>920-420-1740</t>
  </si>
  <si>
    <t>APPLETON</t>
  </si>
  <si>
    <t>920-737-4731</t>
  </si>
  <si>
    <t>920-960-1882</t>
  </si>
  <si>
    <t>0:11:00</t>
  </si>
  <si>
    <t>SHERWOOD</t>
  </si>
  <si>
    <t>920-989-1250</t>
  </si>
  <si>
    <t>FOND DU LAC</t>
  </si>
  <si>
    <t>920-989-1098</t>
  </si>
  <si>
    <t>0:17:00</t>
  </si>
  <si>
    <t>920-213-1645</t>
  </si>
  <si>
    <t>920-737-8491</t>
  </si>
  <si>
    <t>0:07:00</t>
  </si>
  <si>
    <t>CHILTON</t>
  </si>
  <si>
    <t>920-464-0220</t>
  </si>
  <si>
    <t>Exhibit 361, 72 and STATE3025 combined Cingular&amp; AT&amp;T Records, minutes used</t>
  </si>
  <si>
    <t>Cingular Activity</t>
  </si>
  <si>
    <t>AT&amp;T Records</t>
  </si>
  <si>
    <t>State 3025</t>
  </si>
  <si>
    <t>IN OUT</t>
  </si>
  <si>
    <t>Description</t>
  </si>
  <si>
    <t>Matching</t>
  </si>
  <si>
    <t>Diff Call time</t>
  </si>
  <si>
    <t>Duration diff (+12)</t>
  </si>
  <si>
    <t>END call diff</t>
  </si>
  <si>
    <t>SOURCE</t>
  </si>
  <si>
    <t>00:01:21</t>
  </si>
  <si>
    <t>Exhibit 72 AT&amp;T phone records</t>
  </si>
  <si>
    <t>00:01:59</t>
  </si>
  <si>
    <t>00:02:26</t>
  </si>
  <si>
    <t>OUTGOING</t>
  </si>
  <si>
    <t>Mark Breckheimer to VM</t>
  </si>
  <si>
    <t>00:00:40</t>
  </si>
  <si>
    <t>00:00:30</t>
  </si>
  <si>
    <t>Denise Coakley to VM</t>
  </si>
  <si>
    <t>00:00:36</t>
  </si>
  <si>
    <t>Kelly Pitzen</t>
  </si>
  <si>
    <t>00:00:28</t>
  </si>
  <si>
    <t>00:00:32</t>
  </si>
  <si>
    <t>00:00:13</t>
  </si>
  <si>
    <t>00:00:54</t>
  </si>
  <si>
    <t>00:00:41</t>
  </si>
  <si>
    <t>State 3025 Minutes used</t>
  </si>
  <si>
    <t>00:01:34</t>
  </si>
  <si>
    <t>MISSING Cingular</t>
  </si>
  <si>
    <t>00:01:04</t>
  </si>
  <si>
    <t>00:06:04</t>
  </si>
  <si>
    <t>Missing AT&amp;T</t>
  </si>
  <si>
    <t>Mils, Tina</t>
  </si>
  <si>
    <t>00:00:57</t>
  </si>
  <si>
    <t>MISSING STATE 3025</t>
  </si>
  <si>
    <t>TH parents</t>
  </si>
  <si>
    <t>??</t>
  </si>
  <si>
    <t>Exhibit 361 Cingular Report</t>
  </si>
  <si>
    <t>00:00:37</t>
  </si>
  <si>
    <t>TH parents to VM</t>
  </si>
  <si>
    <t>00:01:00</t>
  </si>
  <si>
    <t>00:00:04</t>
  </si>
  <si>
    <t>Why twice on AT&amp;T?</t>
  </si>
  <si>
    <t>Not in AT&amp;T</t>
  </si>
  <si>
    <t>00:00:02</t>
  </si>
  <si>
    <t>00:00:42</t>
  </si>
  <si>
    <t>Cleaning together to VM</t>
  </si>
  <si>
    <t>00:00:55</t>
  </si>
  <si>
    <t>Dana Cox to VM</t>
  </si>
  <si>
    <t>00:00:44</t>
  </si>
  <si>
    <t>00:01:25</t>
  </si>
  <si>
    <t>Autotrader to VM</t>
  </si>
  <si>
    <t>00:01:06</t>
  </si>
  <si>
    <t>00:00:33</t>
  </si>
  <si>
    <t>00:00:05</t>
  </si>
  <si>
    <t xml:space="preserve">Voicemail </t>
  </si>
  <si>
    <t>00:01:51</t>
  </si>
  <si>
    <t>Daniel Morrow to VM</t>
  </si>
  <si>
    <t>00:00:43</t>
  </si>
  <si>
    <t>00:02:53</t>
  </si>
  <si>
    <t>CASO rep p22: TH called to make app to take picture.</t>
  </si>
  <si>
    <t>Barb Janda answering machine</t>
  </si>
  <si>
    <t>CASO rep p6: TH called, unknown what was discussed, probably to drive out there.</t>
  </si>
  <si>
    <t>00:00:34</t>
  </si>
  <si>
    <t>00:01:15</t>
  </si>
  <si>
    <t>Corrie Thompson to VM</t>
  </si>
  <si>
    <t>00:00:35</t>
  </si>
  <si>
    <t>00:00:08</t>
  </si>
  <si>
    <t>00:01:17</t>
  </si>
  <si>
    <t>Dan from H&amp;H color Lab  to VM</t>
  </si>
  <si>
    <t>00:01:19</t>
  </si>
  <si>
    <t>00:01:26</t>
  </si>
  <si>
    <t>Alex Quadrini to VM</t>
  </si>
  <si>
    <t>00:00:49</t>
  </si>
  <si>
    <t>Jane Caulkins to VM</t>
  </si>
  <si>
    <t>00:00:48</t>
  </si>
  <si>
    <t>Thiel Daniel to VM</t>
  </si>
  <si>
    <t>(00:00:01)</t>
  </si>
  <si>
    <t>00:00:52</t>
  </si>
  <si>
    <t>Matching AT+cingular</t>
  </si>
  <si>
    <t>Cell tower</t>
  </si>
  <si>
    <t>VM calls</t>
  </si>
  <si>
    <t>Timeline per docs</t>
  </si>
  <si>
    <t>4144258736 4145340037</t>
  </si>
  <si>
    <t>4144258738 4145340037</t>
  </si>
  <si>
    <t>9204061687 4145340037</t>
  </si>
  <si>
    <t>5 sec message, call me back?</t>
  </si>
  <si>
    <t>listens to VM, but not all of it. Skipps 26 sec</t>
  </si>
  <si>
    <t xml:space="preserve"> 4145340037</t>
  </si>
  <si>
    <t>5 sec message, call me back? Only 20 minutes later..</t>
  </si>
  <si>
    <t>9204051998 4145340037</t>
  </si>
  <si>
    <t>Listens to VM, and checks older messages, or repeats one</t>
  </si>
  <si>
    <t>Not on AT&amp;T</t>
  </si>
  <si>
    <t>Makes appointment for 11/3/05</t>
  </si>
  <si>
    <t>DC affadavit: At that point, she told me that she was driving but that she would pull over to check her calendar before scheduling my appointment. This is debunked by TH checking maps on her computer at 11:40am</t>
  </si>
  <si>
    <t xml:space="preserve"> 9207558715</t>
  </si>
  <si>
    <r>
      <t xml:space="preserve">Hello. This is Teresa with </t>
    </r>
    <r>
      <rPr>
        <rFont val="Arial"/>
        <i/>
        <sz val="10.0"/>
      </rPr>
      <t>AutoTrader Magazine</t>
    </r>
    <r>
      <rPr>
        <rFont val="Arial"/>
        <sz val="10.0"/>
      </rPr>
      <t>. I'm the photographer, and just giving you a call to let you know that I could come out there today, um, in the afternoon. It would -- will probably be around two o'clock or even a little later. But, um, if you could please give me a call back and let me know if that will work for you, because I don't have your address or anything, so I can't stop by without getting the -- a call back from you.</t>
    </r>
  </si>
  <si>
    <t>9204640220 4145340037</t>
  </si>
  <si>
    <t xml:space="preserve">Affadavit Speckman: During our conversation on October 31, 2005, Teresa told me that she was currently in the Sheboygan area handling other appointments in or around Sheboygan. I recall that Teresa told me that she either had just finished an appointment in Sheboygan or was heading to her last appointment in Sheboygan. In an effort to reschedule my appointment into her schedule on October 31, 2005, Teresa told me she would be available to meet within the next thirty minutes or so to handle my appointment. Teresa said that after that time, she would be leaving the Sheboygan area and we would have to reschedule for another day.
</t>
  </si>
  <si>
    <t xml:space="preserve"> 9208943912</t>
  </si>
  <si>
    <t>Call is made from TH home cell tower. Possibly still had to leave home. It is 28 minutes drive, so I assume she left home and arrived at Schmitzes at about 1:26pm</t>
  </si>
  <si>
    <t>ARRIVAL AT SCHMITZ</t>
  </si>
  <si>
    <t>PICS AT SCHMITZ</t>
  </si>
  <si>
    <t>DRIVE SCHMITZ ZIPS</t>
  </si>
  <si>
    <t>First call showing she changed from home cell tower 21112. to 21103 Whitelawe tower, Manitowoc area. TH was at Schmitz between 1:30 and 1:45pm per CASO report. She was probably a bit earlier gone from Schmitzes, for her to ping that far north</t>
  </si>
  <si>
    <t>9202278985 4145340037</t>
  </si>
  <si>
    <t>Cell tower 21923 Manitowoc</t>
  </si>
  <si>
    <t>TH listens to half the message from C Thompson. Might indicate she found ZIPS address and cut of the call</t>
  </si>
  <si>
    <t>Earliest possible arrival to make pics at Zips</t>
  </si>
  <si>
    <t>PICS AT ZIPS</t>
  </si>
  <si>
    <t>15 minutes??</t>
  </si>
  <si>
    <t>DRIVE ZIPS AVERYS</t>
  </si>
  <si>
    <t>Impossible in timeline, only if visit lasted 2:37 min</t>
  </si>
  <si>
    <t>Per SA affadavit this is to call where TH is at</t>
  </si>
  <si>
    <t>9203234038 4145340037</t>
  </si>
  <si>
    <t>SA Affadavit, TH arrives at ASY 2:31pm, SA called at 2:35 to call about a front loader after she left. Celtower in this call 2:27 is 21921. This is earliest arrival 2:32:01</t>
  </si>
  <si>
    <t>PICS AT AVERYS</t>
  </si>
  <si>
    <t>Taking pics must have taken about 3 minutes (due to rounding maybe 30 seconds or so longer possibly)</t>
  </si>
  <si>
    <t xml:space="preserve">Celltower 21101 Whitelaw tower </t>
  </si>
  <si>
    <t xml:space="preserve"> 9207374731</t>
  </si>
  <si>
    <t>Exhibit 57: Rylan Hillegas phone records (Alltell billing records 10/05/05 - 11/04/05)</t>
  </si>
  <si>
    <t>Line</t>
  </si>
  <si>
    <t>City, State</t>
  </si>
  <si>
    <t>Nbr. Called</t>
  </si>
  <si>
    <t>IN/OUT</t>
  </si>
  <si>
    <t>Per</t>
  </si>
  <si>
    <t>Call type</t>
  </si>
  <si>
    <t>End call</t>
  </si>
  <si>
    <t>Min before next call</t>
  </si>
  <si>
    <t>Air</t>
  </si>
  <si>
    <t xml:space="preserve">Toll </t>
  </si>
  <si>
    <t>Total</t>
  </si>
  <si>
    <t>920-831-8998</t>
  </si>
  <si>
    <t>P</t>
  </si>
  <si>
    <t>D</t>
  </si>
  <si>
    <t>INCL</t>
  </si>
  <si>
    <t>0,00</t>
  </si>
  <si>
    <t>VOICERETVL</t>
  </si>
  <si>
    <t>920-810-2400</t>
  </si>
  <si>
    <t>APPLETON, WI</t>
  </si>
  <si>
    <t>920-707-0840</t>
  </si>
  <si>
    <t>920-205-1470</t>
  </si>
  <si>
    <t>Scott Bloedorn</t>
  </si>
  <si>
    <t>OP</t>
  </si>
  <si>
    <t>CTH</t>
  </si>
  <si>
    <t>KAUKAUNA, WI</t>
  </si>
  <si>
    <t>920-462-0330</t>
  </si>
  <si>
    <t>ANOKA, MN</t>
  </si>
  <si>
    <t>651-216-1240</t>
  </si>
  <si>
    <t>920-739-1235</t>
  </si>
  <si>
    <t>Sunflower spa Lacey?</t>
  </si>
  <si>
    <t>MOBILE</t>
  </si>
  <si>
    <t>920-740-2632</t>
  </si>
  <si>
    <t>Jason Mauel</t>
  </si>
  <si>
    <t>MM</t>
  </si>
  <si>
    <t>715-572-6760</t>
  </si>
  <si>
    <t>Multimedia call? Linda Maurer Garbe Real Estate?</t>
  </si>
  <si>
    <t>HILBERT, WI</t>
  </si>
  <si>
    <t>920-853-3611</t>
  </si>
  <si>
    <t>Ryan H's parents</t>
  </si>
  <si>
    <t>920-738-2179</t>
  </si>
  <si>
    <t>920-470-2199</t>
  </si>
  <si>
    <t>Quinn H?</t>
  </si>
  <si>
    <t>NEEHAH, WI</t>
  </si>
  <si>
    <t>920-729-2060</t>
  </si>
  <si>
    <t>OSHKOSH, WI</t>
  </si>
  <si>
    <t>920-424-3377</t>
  </si>
  <si>
    <t>STEVEN PT, WI</t>
  </si>
  <si>
    <t>CTH/MM</t>
  </si>
  <si>
    <t>920-292-0386</t>
  </si>
  <si>
    <t>Drew Propgress Media?</t>
  </si>
  <si>
    <t>ST PAUL, MN</t>
  </si>
  <si>
    <t>920-729-1699</t>
  </si>
  <si>
    <t>Cynthia Matthias/Doug Eckholm</t>
  </si>
  <si>
    <t>W</t>
  </si>
  <si>
    <t>920-428-3308</t>
  </si>
  <si>
    <t>920-497-8097</t>
  </si>
  <si>
    <t>Chad M Blohowiak</t>
  </si>
  <si>
    <t>OCONTO, WI</t>
  </si>
  <si>
    <t>920-834-3176</t>
  </si>
  <si>
    <t>GREEN BAY, WI</t>
  </si>
  <si>
    <t>RACINE, WI</t>
  </si>
  <si>
    <t>262-497-8816</t>
  </si>
  <si>
    <t>920-292-1240</t>
  </si>
  <si>
    <t>Teresa Halbach</t>
  </si>
  <si>
    <t>920-424-0134</t>
  </si>
  <si>
    <t>920-427-7042</t>
  </si>
  <si>
    <t>715-572-3813</t>
  </si>
  <si>
    <t>920-738-2143</t>
  </si>
  <si>
    <t>920-379-5746</t>
  </si>
  <si>
    <t>ABRAMS, WI</t>
  </si>
  <si>
    <t>920-373-8086</t>
  </si>
  <si>
    <t>270-244-0286</t>
  </si>
  <si>
    <t>715-498-0670</t>
  </si>
  <si>
    <t>920-379-0207</t>
  </si>
  <si>
    <t>920-858-0958</t>
  </si>
  <si>
    <t>920-418-3701</t>
  </si>
  <si>
    <t>920-740-1201</t>
  </si>
  <si>
    <t>920-470-0842</t>
  </si>
  <si>
    <t>Tara Blohowiak/Hillegas</t>
  </si>
  <si>
    <t>MINNEAPOLS, MN</t>
  </si>
  <si>
    <t>612-251-4880</t>
  </si>
  <si>
    <t>Tricia Gruett  (TH friend)</t>
  </si>
  <si>
    <t>920-960-4189</t>
  </si>
  <si>
    <t>FOND DULAC, WI</t>
  </si>
  <si>
    <t>920-853-3341</t>
  </si>
  <si>
    <t>Drew / Propgress Media?</t>
  </si>
  <si>
    <t>920-702-9125</t>
  </si>
  <si>
    <t>MP</t>
  </si>
  <si>
    <t>920-209-3588</t>
  </si>
  <si>
    <t>920-740-0842</t>
  </si>
  <si>
    <t>920-427-7085</t>
  </si>
  <si>
    <t>920-766-6810</t>
  </si>
  <si>
    <t>920-740-2047</t>
  </si>
  <si>
    <t>MADISON, WI</t>
  </si>
  <si>
    <t>608-261-7083</t>
  </si>
  <si>
    <t>608-266-2112</t>
  </si>
  <si>
    <t>920-858-1218</t>
  </si>
  <si>
    <t>920-729-2063</t>
  </si>
  <si>
    <t>CALEDONIA, wi</t>
  </si>
  <si>
    <t>262-989-8033</t>
  </si>
  <si>
    <t>Richard Vine (52)</t>
  </si>
  <si>
    <t>????</t>
  </si>
  <si>
    <t>KANSASCITY, KS</t>
  </si>
  <si>
    <t>913-515-0347</t>
  </si>
  <si>
    <t>920-438-7880</t>
  </si>
  <si>
    <t>Amanda Wait</t>
  </si>
  <si>
    <t>800 SERV</t>
  </si>
  <si>
    <t>800-331-0500</t>
  </si>
  <si>
    <t>AT&amp;T Customer Service</t>
  </si>
  <si>
    <t>720-587-9978</t>
  </si>
  <si>
    <t>Prepaid calling card?</t>
  </si>
  <si>
    <t>920-499-0299</t>
  </si>
  <si>
    <t>404-461-9978</t>
  </si>
  <si>
    <t>MILWAUKEE, WI</t>
  </si>
  <si>
    <t>920-213-1648</t>
  </si>
  <si>
    <t>SHERWOOD, WI</t>
  </si>
  <si>
    <t>Karen Halbach</t>
  </si>
  <si>
    <t>920-740-2199</t>
  </si>
  <si>
    <t>WAYSIDE, WI</t>
  </si>
  <si>
    <t>920-864-7110</t>
  </si>
  <si>
    <t>920-469-5000</t>
  </si>
  <si>
    <t>IOD Inc. Healthcare data company</t>
  </si>
  <si>
    <t>920-499-0999</t>
  </si>
  <si>
    <t>Ameriprise Financial services</t>
  </si>
  <si>
    <t>920-427-1119</t>
  </si>
  <si>
    <t>912-251-4880</t>
  </si>
  <si>
    <t>920-592-9494</t>
  </si>
  <si>
    <t>Tom Pearce</t>
  </si>
  <si>
    <t>920-432-3331</t>
  </si>
  <si>
    <t>Wbay TV</t>
  </si>
  <si>
    <t>M Halbach</t>
  </si>
  <si>
    <t>920-362-0394</t>
  </si>
  <si>
    <t>920-427-7257</t>
  </si>
  <si>
    <t>920-639-3180</t>
  </si>
  <si>
    <t>NO CALL ID</t>
  </si>
  <si>
    <t>??????</t>
  </si>
  <si>
    <t>920-740-3931</t>
  </si>
  <si>
    <t>920-989-1079</t>
  </si>
  <si>
    <t>ATLANTA, GA</t>
  </si>
  <si>
    <t>920-734-4208</t>
  </si>
  <si>
    <t>920-540-1100</t>
  </si>
  <si>
    <t>920-858-3238</t>
  </si>
  <si>
    <t>262-893-2750</t>
  </si>
  <si>
    <t>820-989-3210</t>
  </si>
  <si>
    <t>Barb Janda landline records</t>
  </si>
  <si>
    <t>CPTSLN</t>
  </si>
  <si>
    <t>FROM</t>
  </si>
  <si>
    <t>REF</t>
  </si>
  <si>
    <t>MIN</t>
  </si>
  <si>
    <t>Janda, Barb</t>
  </si>
  <si>
    <t>APPLWI</t>
  </si>
  <si>
    <t>920-739-6865</t>
  </si>
  <si>
    <t>920-886-0431</t>
  </si>
  <si>
    <t>920-886-0413</t>
  </si>
  <si>
    <t>GREEWI</t>
  </si>
  <si>
    <t>920-490-9601</t>
  </si>
  <si>
    <t>Yanda Distributing / fax nr</t>
  </si>
  <si>
    <t>920-490-9611</t>
  </si>
  <si>
    <t>Yanda Distributing</t>
  </si>
  <si>
    <t>DENMWI</t>
  </si>
  <si>
    <t>920-863-2161</t>
  </si>
  <si>
    <t>Denmark State Bank</t>
  </si>
  <si>
    <t>920-863-8583</t>
  </si>
  <si>
    <t>3WAY</t>
  </si>
  <si>
    <t>&lt;0A</t>
  </si>
  <si>
    <t>MISHWI</t>
  </si>
  <si>
    <t>920-849-2486</t>
  </si>
  <si>
    <t>CHILTOWI</t>
  </si>
  <si>
    <t>Z10</t>
  </si>
  <si>
    <t>Calumet County Jail (SA)</t>
  </si>
  <si>
    <t>920-652-0913</t>
  </si>
  <si>
    <t>002</t>
  </si>
  <si>
    <t>C87</t>
  </si>
  <si>
    <t>Steven Avery's Landline Records</t>
  </si>
  <si>
    <t>920-755-4860</t>
  </si>
  <si>
    <t>Avery, Steven</t>
  </si>
  <si>
    <t>MANITOWI</t>
  </si>
  <si>
    <t>Jail call Jodi</t>
  </si>
  <si>
    <t>MOBI</t>
  </si>
  <si>
    <t>920-323-4038</t>
  </si>
  <si>
    <t>372N2</t>
  </si>
  <si>
    <t>JACKWI</t>
  </si>
  <si>
    <t>262-677-3858</t>
  </si>
  <si>
    <t>Calumet County Jail Ablock</t>
  </si>
  <si>
    <t>Steven Avery's cell records (10/24/05 - 11/07/05)</t>
  </si>
  <si>
    <t>Number</t>
  </si>
  <si>
    <t>Answer Date &amp; Time</t>
  </si>
  <si>
    <t>Release Date &amp; Time</t>
  </si>
  <si>
    <t>Answer Indicator</t>
  </si>
  <si>
    <t>Calling Mdn Full Number</t>
  </si>
  <si>
    <t>Dialed Mdn Full Number</t>
  </si>
  <si>
    <t>Mdn Full Number</t>
  </si>
  <si>
    <t>Calling</t>
  </si>
  <si>
    <t>Call Type</t>
  </si>
  <si>
    <t>Physical   Phone Sid</t>
  </si>
  <si>
    <t>Tower Sid</t>
  </si>
  <si>
    <t>First Originating Clli</t>
  </si>
  <si>
    <t>First Originating CIIi Name  Originating</t>
  </si>
  <si>
    <t>First Originating Member</t>
  </si>
  <si>
    <t>Previous Originating Clli</t>
  </si>
  <si>
    <t>Previous Originating Member</t>
  </si>
  <si>
    <t>Last originating Clii</t>
  </si>
  <si>
    <t>Last Originating Member</t>
  </si>
  <si>
    <t>First Terminating Clii</t>
  </si>
  <si>
    <t>First Terminating Clii Name</t>
  </si>
  <si>
    <t>First Terminating Member</t>
  </si>
  <si>
    <t>Previous Terminating Clii</t>
  </si>
  <si>
    <t>Previous Terminating Member</t>
  </si>
  <si>
    <t>Last terminating Clii</t>
  </si>
  <si>
    <t>Last Terminating Clii Member</t>
  </si>
  <si>
    <t>Release Cause</t>
  </si>
  <si>
    <t>Seize Duration</t>
  </si>
  <si>
    <t>Cell Duration</t>
  </si>
  <si>
    <t>Hand offs</t>
  </si>
  <si>
    <t>Avery Steven</t>
  </si>
  <si>
    <t>10/24/2005</t>
  </si>
  <si>
    <t>10/24/2005 8:23</t>
  </si>
  <si>
    <t>10/24/2005 8:24</t>
  </si>
  <si>
    <t>Answered</t>
  </si>
  <si>
    <t>WI public Defender</t>
  </si>
  <si>
    <t>1-MTL</t>
  </si>
  <si>
    <t>GBayCELL370X</t>
  </si>
  <si>
    <t>GBayMDSNWI1171T7</t>
  </si>
  <si>
    <t>Called party disconnect (Answer)</t>
  </si>
  <si>
    <t>10/24/2005 12:44</t>
  </si>
  <si>
    <t>10/24/2005 12:45</t>
  </si>
  <si>
    <t>Earl Avery</t>
  </si>
  <si>
    <t>0-MTM</t>
  </si>
  <si>
    <t>GBayCELL363X</t>
  </si>
  <si>
    <t>Calling party disconnect (Answer)</t>
  </si>
  <si>
    <t>10/24/2005 17:02</t>
  </si>
  <si>
    <t>10/24/2005 17:28</t>
  </si>
  <si>
    <t>Not Answered</t>
  </si>
  <si>
    <t>3-LTM</t>
  </si>
  <si>
    <t>GBayMILWW14561T7</t>
  </si>
  <si>
    <t>No answer (Calling party disconnect)</t>
  </si>
  <si>
    <t>10/24/2005 18:03</t>
  </si>
  <si>
    <t>10/24/2005 18:06</t>
  </si>
  <si>
    <t>GBayMILW_RSA10</t>
  </si>
  <si>
    <t>GBayCELL368X</t>
  </si>
  <si>
    <t>10/24/2005 18:44</t>
  </si>
  <si>
    <t>10/24/2005 19:46</t>
  </si>
  <si>
    <t>10/24/2005 19:55</t>
  </si>
  <si>
    <t>Dolores Avery</t>
  </si>
  <si>
    <t>GBayCELLCOMLD7</t>
  </si>
  <si>
    <t>10/24/2005 20:06</t>
  </si>
  <si>
    <t>10/24/2005 20:07</t>
  </si>
  <si>
    <t>Chuck Avery</t>
  </si>
  <si>
    <t>10/24/2005 20:48</t>
  </si>
  <si>
    <t>Chuck Avery (ASY)</t>
  </si>
  <si>
    <t>10/25/2005</t>
  </si>
  <si>
    <t>10/25/2005 9:40</t>
  </si>
  <si>
    <t>10/25/2005 9:41</t>
  </si>
  <si>
    <t>GBayPLMOW1XA31T</t>
  </si>
  <si>
    <t>GBayCELL654X</t>
  </si>
  <si>
    <t>10/25/2005 10:14</t>
  </si>
  <si>
    <t>GBayCELL369Y</t>
  </si>
  <si>
    <t>GBayVMS7</t>
  </si>
  <si>
    <t>10/25/2005 10:22</t>
  </si>
  <si>
    <t>GBayPLMOWIXA31T</t>
  </si>
  <si>
    <t>10/25/2005 11:06</t>
  </si>
  <si>
    <t>10/25/2005 11:09</t>
  </si>
  <si>
    <t>10/25/2005 16:53</t>
  </si>
  <si>
    <t>10/25/2005 17:19</t>
  </si>
  <si>
    <t>10/25/2005 17:25</t>
  </si>
  <si>
    <t>10/25/2005 20:16</t>
  </si>
  <si>
    <t>10/25/2005 20:17</t>
  </si>
  <si>
    <t>`</t>
  </si>
  <si>
    <t>GBayUSCNWBRLN_ACD7</t>
  </si>
  <si>
    <t>10/25/2005 20:19</t>
  </si>
  <si>
    <t>10/25/2005 20:28</t>
  </si>
  <si>
    <t>GBayliSCNWBRLN_ACD7</t>
  </si>
  <si>
    <t>10/25/2005 21:06</t>
  </si>
  <si>
    <t>10/26/2005</t>
  </si>
  <si>
    <t>10/26/2005 14:24</t>
  </si>
  <si>
    <t>10/26/2005 14:30</t>
  </si>
  <si>
    <t>10/26/2005 14:38</t>
  </si>
  <si>
    <t>10/26/2005 14:39</t>
  </si>
  <si>
    <t>10/26/2005 18:15</t>
  </si>
  <si>
    <t>10/26/2005 18:16</t>
  </si>
  <si>
    <t>Jim Krueger (Hilbert)?</t>
  </si>
  <si>
    <t>10/26/2005 20:23</t>
  </si>
  <si>
    <t>10/26/2005 20:28</t>
  </si>
  <si>
    <t>10/27/2005</t>
  </si>
  <si>
    <t>10/27/2005 15:33</t>
  </si>
  <si>
    <t>10/27/2005 15:34</t>
  </si>
  <si>
    <t>10/27/2005 15:40</t>
  </si>
  <si>
    <t>10/27/2005 15:46</t>
  </si>
  <si>
    <t>10/27/2005 18:26</t>
  </si>
  <si>
    <t>10/27/2005 18:29</t>
  </si>
  <si>
    <t>10/27/2005 18:34</t>
  </si>
  <si>
    <t>10/27/2005 18:36</t>
  </si>
  <si>
    <t>10/27/2005 18:38</t>
  </si>
  <si>
    <t>10/27/2005 18:40</t>
  </si>
  <si>
    <t>10/27/2005 19:27</t>
  </si>
  <si>
    <t>10/27/2005 19:31</t>
  </si>
  <si>
    <t>GBayCELL372X</t>
  </si>
  <si>
    <t>10/27/2005 20:48</t>
  </si>
  <si>
    <t>10/27/2005 20:51</t>
  </si>
  <si>
    <t>10/27/2005 21:04</t>
  </si>
  <si>
    <t>10/27/2005 21:06</t>
  </si>
  <si>
    <t>10/28/2005</t>
  </si>
  <si>
    <t>10/28/2005 9:17</t>
  </si>
  <si>
    <t>10/28/2005 9:18</t>
  </si>
  <si>
    <t>Scott Tadych (2222)</t>
  </si>
  <si>
    <t>RF signal lost</t>
  </si>
  <si>
    <t>10/28/2005 9:19</t>
  </si>
  <si>
    <t>10/28/2005 11:32</t>
  </si>
  <si>
    <t>10/28/2005 11:33</t>
  </si>
  <si>
    <t>Avery's Auto Salvage</t>
  </si>
  <si>
    <t>GB ayC EL L368X</t>
  </si>
  <si>
    <t>10/28/2005 13:15</t>
  </si>
  <si>
    <t>10/28/2005 13:16</t>
  </si>
  <si>
    <t>10/28/2005 13:33</t>
  </si>
  <si>
    <t>10/28/2005 13:34</t>
  </si>
  <si>
    <t>10/28/2005 13:36</t>
  </si>
  <si>
    <t>1-MIL</t>
  </si>
  <si>
    <t>10/28/2005 14:01</t>
  </si>
  <si>
    <t>Blank</t>
  </si>
  <si>
    <t>GB8yCELL363X</t>
  </si>
  <si>
    <t>10/28/2005 14:53</t>
  </si>
  <si>
    <t>10/28/2005 14:54</t>
  </si>
  <si>
    <t>GB3yCELL370X</t>
  </si>
  <si>
    <t>10/28/2005 18:23</t>
  </si>
  <si>
    <t>10/28/2005 18:24</t>
  </si>
  <si>
    <t>10/28/2005 18:29</t>
  </si>
  <si>
    <t>10/28/2005 18:30</t>
  </si>
  <si>
    <t>GBayMILWWI4561T7</t>
  </si>
  <si>
    <t>10/28/2005 18:34</t>
  </si>
  <si>
    <t>10/28/2005 18:36</t>
  </si>
  <si>
    <t>GBayCELL369Z</t>
  </si>
  <si>
    <t>10/28/2005 18:57</t>
  </si>
  <si>
    <t>10/28/2005 19:02</t>
  </si>
  <si>
    <t>10/28/2005 21:14</t>
  </si>
  <si>
    <t>10/28/2005 21:18</t>
  </si>
  <si>
    <t>GBayCELL288X</t>
  </si>
  <si>
    <t>10/29/2005</t>
  </si>
  <si>
    <t>10/29/2005 7:42</t>
  </si>
  <si>
    <t>10/29/2005 7:43</t>
  </si>
  <si>
    <t>10/29/2005 9:43</t>
  </si>
  <si>
    <t>10/29/2005 9:44</t>
  </si>
  <si>
    <t>10/29/2005 10:38</t>
  </si>
  <si>
    <t>10/29/2005 11:27</t>
  </si>
  <si>
    <t>10/29/2005 11:29</t>
  </si>
  <si>
    <t>GBayUSCMENASHA ACD7</t>
  </si>
  <si>
    <t>GBayCELL371X</t>
  </si>
  <si>
    <t>10/29/2005 11:32</t>
  </si>
  <si>
    <t>10/29/2005 11:35</t>
  </si>
  <si>
    <t>10/29/2005 11:40</t>
  </si>
  <si>
    <t>GBayCELL365X</t>
  </si>
  <si>
    <t>10/29/2005 11:44</t>
  </si>
  <si>
    <t>GBayC ELL368X</t>
  </si>
  <si>
    <t>10/29/2005 12:06</t>
  </si>
  <si>
    <t>10/29/2005 12:08</t>
  </si>
  <si>
    <t>GBayCELL309X</t>
  </si>
  <si>
    <t>10/29/2005 12:18</t>
  </si>
  <si>
    <t>10/29/2005 12:19</t>
  </si>
  <si>
    <t>GBayCELL306Y</t>
  </si>
  <si>
    <t>10/29/2005 12:26</t>
  </si>
  <si>
    <t>10/29/2005 12:27</t>
  </si>
  <si>
    <t>GBayCELL279X</t>
  </si>
  <si>
    <t>10/29/2005 13:57</t>
  </si>
  <si>
    <t>10/29/2005 13:58</t>
  </si>
  <si>
    <t>10/29/2005 15:06</t>
  </si>
  <si>
    <t>10/29/2005 15:07</t>
  </si>
  <si>
    <t>G BayC ELL288X</t>
  </si>
  <si>
    <t>10/29/2005 18:29</t>
  </si>
  <si>
    <t>10/29/2005 18:30</t>
  </si>
  <si>
    <t>3-LIM</t>
  </si>
  <si>
    <t>10/30/2005</t>
  </si>
  <si>
    <t>10/30/2005 8:19</t>
  </si>
  <si>
    <t>10/30/2005 8:27</t>
  </si>
  <si>
    <t>10/30/2005 11:11</t>
  </si>
  <si>
    <t>10/30/2005 11:12</t>
  </si>
  <si>
    <t>10/30/2005 11:55</t>
  </si>
  <si>
    <t>10/30/2005 11:58</t>
  </si>
  <si>
    <t>10/30/2005 12:29</t>
  </si>
  <si>
    <t>10/30/2005 12:30</t>
  </si>
  <si>
    <t>10/30/2005 14:36</t>
  </si>
  <si>
    <t>10/30/2005 14:37</t>
  </si>
  <si>
    <t>10/30/2005 17.09</t>
  </si>
  <si>
    <t>10/30/2005 17:11</t>
  </si>
  <si>
    <t>GBayCELL306X</t>
  </si>
  <si>
    <t>10/30/2005 17:41</t>
  </si>
  <si>
    <t>10/30/2005 17:46</t>
  </si>
  <si>
    <t>10/30/2005 18:41</t>
  </si>
  <si>
    <t>10/30/2005 18:45</t>
  </si>
  <si>
    <t>Busy line</t>
  </si>
  <si>
    <t>10/30/2005 19:07</t>
  </si>
  <si>
    <t>10/30/2005 22:43</t>
  </si>
  <si>
    <t>10/31/2005</t>
  </si>
  <si>
    <t>10/31/2005 8:12</t>
  </si>
  <si>
    <t>10/31/2005 8:15</t>
  </si>
  <si>
    <t>GBayPLSKIWI800</t>
  </si>
  <si>
    <t>10/31/2005 8:39</t>
  </si>
  <si>
    <t>10/31/2005 8:40</t>
  </si>
  <si>
    <t>10/31/2005 10:32</t>
  </si>
  <si>
    <t>10/31/2005 10:33</t>
  </si>
  <si>
    <t>10/31/2005 12:07</t>
  </si>
  <si>
    <t>Office of Alcohol and other drug abuse Madison</t>
  </si>
  <si>
    <t>10/31/2005 12:09</t>
  </si>
  <si>
    <t>10/31/2005 12:10</t>
  </si>
  <si>
    <t>WI Council on Mental Health</t>
  </si>
  <si>
    <t>10/31/2005 12:11</t>
  </si>
  <si>
    <t>10/31/2005 12:13</t>
  </si>
  <si>
    <t>10/31/2005 12:14</t>
  </si>
  <si>
    <t>10/31/2005 12:16</t>
  </si>
  <si>
    <t>WI state public defender</t>
  </si>
  <si>
    <t>10/31/2005 12:18</t>
  </si>
  <si>
    <t>Rich Rohl &amp; son construction</t>
  </si>
  <si>
    <t>10/31/2005 13:16</t>
  </si>
  <si>
    <t>10/31/2005 13:37</t>
  </si>
  <si>
    <t>10/31/2005 14:25</t>
  </si>
  <si>
    <t>Teresa Halbach by *67</t>
  </si>
  <si>
    <t>GBayAPPLWI0171T7</t>
  </si>
  <si>
    <t>10/31/2005 14:35</t>
  </si>
  <si>
    <t>10/31/2005 16:35</t>
  </si>
  <si>
    <t>10/31/2005 17:57</t>
  </si>
  <si>
    <t>10/31/2005 18:02</t>
  </si>
  <si>
    <t>10/31/2005 21:20</t>
  </si>
  <si>
    <t xml:space="preserve">11/1/2005 </t>
  </si>
  <si>
    <t>11/1/2005 7:35</t>
  </si>
  <si>
    <t>11/1/2005 7:36</t>
  </si>
  <si>
    <t>11/1/2005 7:42</t>
  </si>
  <si>
    <t>11/1/2005 7:44</t>
  </si>
  <si>
    <t>11/1/2005 8:15</t>
  </si>
  <si>
    <t>11/1/2005 8:17</t>
  </si>
  <si>
    <t>GBayCELL367Y</t>
  </si>
  <si>
    <t>11/1/2005 9:32</t>
  </si>
  <si>
    <t>11/1/2005 9:37</t>
  </si>
  <si>
    <t>11/1/2005 15:03</t>
  </si>
  <si>
    <t>GBayPLMOWIXA31 T</t>
  </si>
  <si>
    <t>11/1/2005 17:11</t>
  </si>
  <si>
    <t>11/1/2005 17:12</t>
  </si>
  <si>
    <t xml:space="preserve">11/2/2005 </t>
  </si>
  <si>
    <t>11/2/2005 11:27</t>
  </si>
  <si>
    <t>11/2/2005 11:28</t>
  </si>
  <si>
    <t>11/2/2005 18:08</t>
  </si>
  <si>
    <t>4-LTL</t>
  </si>
  <si>
    <t>11/2/2005 18:37</t>
  </si>
  <si>
    <t>11/2/2005 19:27</t>
  </si>
  <si>
    <t>Engineered Metal Products Jackson</t>
  </si>
  <si>
    <t xml:space="preserve">11/3/2005 </t>
  </si>
  <si>
    <t>11/3/2005 13:46</t>
  </si>
  <si>
    <t>11/3/2005 13:47</t>
  </si>
  <si>
    <t>GBayCELL321Z</t>
  </si>
  <si>
    <t>11/3/2005 14:20</t>
  </si>
  <si>
    <t>GBayCELL374Y</t>
  </si>
  <si>
    <t>GBayCELL321Y</t>
  </si>
  <si>
    <t>11/3/2005 16:04</t>
  </si>
  <si>
    <t>(clintonville?)</t>
  </si>
  <si>
    <t>GBayCELL268Y</t>
  </si>
  <si>
    <t>11/3/2005 16:09</t>
  </si>
  <si>
    <t>11/3/2005 18:50</t>
  </si>
  <si>
    <t>11/3/2005 18:52</t>
  </si>
  <si>
    <t>11/3/2005 18:54</t>
  </si>
  <si>
    <t>11/3/2005 18:55</t>
  </si>
  <si>
    <t>11/3/2005 20:23</t>
  </si>
  <si>
    <t>11/3/2005 20:24</t>
  </si>
  <si>
    <t xml:space="preserve">11/4/2005 </t>
  </si>
  <si>
    <t>11/4/2005 8:58</t>
  </si>
  <si>
    <t>11/4/2005 9:00</t>
  </si>
  <si>
    <t>11/4/2005 10:27</t>
  </si>
  <si>
    <t>11/4/2005 11:41</t>
  </si>
  <si>
    <t>11/4/2005 11:42</t>
  </si>
  <si>
    <t>11/4/2005 14:41</t>
  </si>
  <si>
    <t>11/4/2005 14:46</t>
  </si>
  <si>
    <t>11/4/2005 14:47</t>
  </si>
  <si>
    <t>GBayCELL268Z</t>
  </si>
  <si>
    <t>11/4/2005 15:31</t>
  </si>
  <si>
    <t>11/4/2005 15:39</t>
  </si>
  <si>
    <t>11/4/2005 15:41</t>
  </si>
  <si>
    <t>11/4/2005 15:42</t>
  </si>
  <si>
    <t>GBayUSCMENASHA_ACD7</t>
  </si>
  <si>
    <t>11/4/2005 15:43</t>
  </si>
  <si>
    <t>11/4/2005 15:44</t>
  </si>
  <si>
    <t>B86</t>
  </si>
  <si>
    <t>11/4/2005 16:00</t>
  </si>
  <si>
    <t>11/4/2005 16:01</t>
  </si>
  <si>
    <t>11/4/2005 17:23</t>
  </si>
  <si>
    <t>11/4/2005 17:30</t>
  </si>
  <si>
    <t>11/4/2005 18:08</t>
  </si>
  <si>
    <t>11/4/2005 18:11</t>
  </si>
  <si>
    <t>11/4/2005 18:22</t>
  </si>
  <si>
    <t>11/4/2005 18:26</t>
  </si>
  <si>
    <t>GBayCELL447Z</t>
  </si>
  <si>
    <t>11/4/2005 18:37</t>
  </si>
  <si>
    <t>11/4/2005 18:39</t>
  </si>
  <si>
    <t>11/4/2005 19:09</t>
  </si>
  <si>
    <t>11/4/2005 19:13</t>
  </si>
  <si>
    <t>11/4/2005 19:20</t>
  </si>
  <si>
    <t>11/4/2005 19:22</t>
  </si>
  <si>
    <t>11/4/2005 19:25</t>
  </si>
  <si>
    <t>11/4/2005 19:27</t>
  </si>
  <si>
    <t>11/4/2005 19:30</t>
  </si>
  <si>
    <t>11/4/2005 19:33</t>
  </si>
  <si>
    <t>11/4/2005 19:51</t>
  </si>
  <si>
    <t>11/4/2005 19:56</t>
  </si>
  <si>
    <t>11/4/2005 19:57</t>
  </si>
  <si>
    <t>11/4/2005 19:58</t>
  </si>
  <si>
    <t>11/4/2005 20:22</t>
  </si>
  <si>
    <t xml:space="preserve">11/5/2005 </t>
  </si>
  <si>
    <t>11/5/2005 5:41</t>
  </si>
  <si>
    <t>11/5/2005 5:42</t>
  </si>
  <si>
    <t>11/5/2005 5:43</t>
  </si>
  <si>
    <t>11/5/2005 7:59</t>
  </si>
  <si>
    <t>11/5/2005 8:01</t>
  </si>
  <si>
    <t>GBayCELL280X</t>
  </si>
  <si>
    <t>11/5/2005 8:07</t>
  </si>
  <si>
    <t>GBayC RVTZVVIMTX</t>
  </si>
  <si>
    <t>11/5/2005 9:50</t>
  </si>
  <si>
    <t>11/5/2005 9:52</t>
  </si>
  <si>
    <t>11/5/2005 11:49</t>
  </si>
  <si>
    <t>11/5/2005 11:50</t>
  </si>
  <si>
    <t>GBayMILVVW14561T7</t>
  </si>
  <si>
    <t>11/5/2005 11:52</t>
  </si>
  <si>
    <t>G BayC ELL336X</t>
  </si>
  <si>
    <t>11/5/2005 11:59</t>
  </si>
  <si>
    <t>11/5/2005 11:58</t>
  </si>
  <si>
    <t>11/5/2005 12:00</t>
  </si>
  <si>
    <t>11/5/2005 12:16</t>
  </si>
  <si>
    <t>11/5/2005 12:18</t>
  </si>
  <si>
    <t>GBayCELL336X</t>
  </si>
  <si>
    <t>11/5/2005 12:35</t>
  </si>
  <si>
    <t>11/5/2005 12:36</t>
  </si>
  <si>
    <t>11/5/2005 12:38</t>
  </si>
  <si>
    <t>11/5/2005 12:39</t>
  </si>
  <si>
    <t>11/5/2005 12:41</t>
  </si>
  <si>
    <t>11/5/2005 12:42</t>
  </si>
  <si>
    <t>11/5/2005 12:43</t>
  </si>
  <si>
    <t>11/5/2005 13:06</t>
  </si>
  <si>
    <t>11/5/2005 13:07</t>
  </si>
  <si>
    <t>11/5/2005 13:08</t>
  </si>
  <si>
    <t>11/5/2005 13:09</t>
  </si>
  <si>
    <t>11/5/2005 13:10</t>
  </si>
  <si>
    <t>11/5/2005 13:11</t>
  </si>
  <si>
    <t>11/5/2005 13:25</t>
  </si>
  <si>
    <t>11/5/2005 13:30</t>
  </si>
  <si>
    <t>11/5/2005 13:31</t>
  </si>
  <si>
    <t>11/5/2005 13:46</t>
  </si>
  <si>
    <t>11/5/2005 13:48</t>
  </si>
  <si>
    <t>11/5/2005 13:54</t>
  </si>
  <si>
    <t>11/5/2005 14:07</t>
  </si>
  <si>
    <t>GBayCELL321X</t>
  </si>
  <si>
    <t>GBayHIFLSWIMTX</t>
  </si>
  <si>
    <t>11/5/2005 14:47</t>
  </si>
  <si>
    <t>11/5/2005 15:31</t>
  </si>
  <si>
    <t>11/5/2005 15:44</t>
  </si>
  <si>
    <t>11/5/2005 15:52</t>
  </si>
  <si>
    <t>11/5/2005 16:16</t>
  </si>
  <si>
    <t>11/5/2005 16:17</t>
  </si>
  <si>
    <t>11/5/2005 16:18</t>
  </si>
  <si>
    <t>11/5/2005 16:19</t>
  </si>
  <si>
    <t>11/5/2005 16:21</t>
  </si>
  <si>
    <t>11/5/2005 16:22</t>
  </si>
  <si>
    <t>11/5/2005 16:23</t>
  </si>
  <si>
    <t>11/5/2005 16:24</t>
  </si>
  <si>
    <t>Stephen Glynn (attorney)</t>
  </si>
  <si>
    <t>11/5/2005 16:26</t>
  </si>
  <si>
    <t>11/5/2005 16:27</t>
  </si>
  <si>
    <t>11/5/2005 16:58</t>
  </si>
  <si>
    <t>11/5/2005 17:01</t>
  </si>
  <si>
    <t>11/5/2005 17:06</t>
  </si>
  <si>
    <t>11/5/2005 17:07</t>
  </si>
  <si>
    <t>G BayM I LVVVVI4561T7</t>
  </si>
  <si>
    <t>11/5/2005 17:08</t>
  </si>
  <si>
    <t>11/5/2005 17:09</t>
  </si>
  <si>
    <t>11/5/2005 17:45</t>
  </si>
  <si>
    <t>Illinois dept of corrections inmate telephone service</t>
  </si>
  <si>
    <t>11/5/2005 17:46</t>
  </si>
  <si>
    <t>11/5/2005 17:47</t>
  </si>
  <si>
    <t>11/5/2005 17:49</t>
  </si>
  <si>
    <t>11/5/2005 17:52</t>
  </si>
  <si>
    <t>11/5/2005 18:08</t>
  </si>
  <si>
    <t>11/5/2005 18:09</t>
  </si>
  <si>
    <t>GBayCELL292X</t>
  </si>
  <si>
    <t>11/5/2005 18:16</t>
  </si>
  <si>
    <t>WLUK TV Channel</t>
  </si>
  <si>
    <t>11/5/2005 18:17</t>
  </si>
  <si>
    <t>11/5/2005 18:43</t>
  </si>
  <si>
    <t>11/5/2005 19:27</t>
  </si>
  <si>
    <t>11/5/2005 19:38</t>
  </si>
  <si>
    <t>Wbay TV Channel</t>
  </si>
  <si>
    <t>GBayMILVVVVI4561T7</t>
  </si>
  <si>
    <t>11/5/2005 19:50</t>
  </si>
  <si>
    <t>11/5/2005 19:54</t>
  </si>
  <si>
    <t>G8ayMILWVVI4561T7</t>
  </si>
  <si>
    <t xml:space="preserve">11/6/2005 </t>
  </si>
  <si>
    <t>11/6/2005 10:52</t>
  </si>
  <si>
    <t>11/6/2005 10:51</t>
  </si>
  <si>
    <t>11/6/2005 10:54</t>
  </si>
  <si>
    <t>11/6/2005 10:53</t>
  </si>
  <si>
    <t>11/6/2005 11:12</t>
  </si>
  <si>
    <t>11/6/2005 11:14</t>
  </si>
  <si>
    <t>11/6/2005 13:13</t>
  </si>
  <si>
    <t>GBayCELL271X</t>
  </si>
  <si>
    <t>11/6/2005 14:07</t>
  </si>
  <si>
    <t>11/6/2005 14:08</t>
  </si>
  <si>
    <t>GBayMILVVVV14561T7</t>
  </si>
  <si>
    <t>11/6/2005 14:14</t>
  </si>
  <si>
    <t>Carla Chase (Avery)</t>
  </si>
  <si>
    <t>11/6/2005 14:45</t>
  </si>
  <si>
    <t>11/6/2005 14:46</t>
  </si>
  <si>
    <t>11/6/2005 15:00</t>
  </si>
  <si>
    <t>11/6/2005 15:01</t>
  </si>
  <si>
    <t>11/6/2005 15:19</t>
  </si>
  <si>
    <t>11/6/2005 15:23</t>
  </si>
  <si>
    <t>11/6/2005 19:03</t>
  </si>
  <si>
    <t>11/6/2005 19:13</t>
  </si>
  <si>
    <t>11/6/2005 20:03</t>
  </si>
  <si>
    <t>11/6/2005 20:04</t>
  </si>
  <si>
    <t>11/6/2005 20:05</t>
  </si>
  <si>
    <t>GBayGNBYVVIO1DS17</t>
  </si>
  <si>
    <t>11/6/2005 20:27</t>
  </si>
  <si>
    <t>11/6/2005 20:29</t>
  </si>
  <si>
    <t>11/6/2005 20:33</t>
  </si>
  <si>
    <t>11/6/2005 20:43</t>
  </si>
  <si>
    <t>GBayUSCNWBRLNACD7</t>
  </si>
  <si>
    <t>11/6/2005 20:49</t>
  </si>
  <si>
    <t>11/6/2005 20:55</t>
  </si>
  <si>
    <t>11/6/2005 20:57</t>
  </si>
  <si>
    <t>11/6/2005 21:04</t>
  </si>
  <si>
    <t>11/6/2005 21:09</t>
  </si>
  <si>
    <t>GB8yMILVVW14561T7</t>
  </si>
  <si>
    <t>No answer (Called party disconnect)</t>
  </si>
  <si>
    <t>11/6/2005 21:20</t>
  </si>
  <si>
    <t>11/6/2005 21:21</t>
  </si>
  <si>
    <t>11/6/2005 21:27</t>
  </si>
  <si>
    <t>11/6/2005 21:36</t>
  </si>
  <si>
    <t>11/6/2005 22:27</t>
  </si>
  <si>
    <t>11/6/2005 22:28</t>
  </si>
  <si>
    <t>GBayGNBYWIO1DS17</t>
  </si>
  <si>
    <t xml:space="preserve">11/7/2005 </t>
  </si>
  <si>
    <t>11/7/2005 9:23</t>
  </si>
  <si>
    <t>11/7/2005 9:25</t>
  </si>
  <si>
    <t>11/7/2005 9:58</t>
  </si>
  <si>
    <t>11/7/2005 10:02</t>
  </si>
  <si>
    <t>G BayCELL288X</t>
  </si>
  <si>
    <t>11/7/2005 10:16</t>
  </si>
  <si>
    <t>11/7/2005 10:44</t>
  </si>
  <si>
    <t>11/7/2005 11:41</t>
  </si>
  <si>
    <t>11/7/2005 12:18</t>
  </si>
  <si>
    <t>11/7/2005 12:25</t>
  </si>
  <si>
    <t>GBayCELL600Z</t>
  </si>
  <si>
    <t>11/7/2005 12:26</t>
  </si>
  <si>
    <t>11/7/2005 12:27</t>
  </si>
  <si>
    <t>11/7/2005 12:39</t>
  </si>
  <si>
    <t>11/7/2005 12:40</t>
  </si>
  <si>
    <t>GBayMOUNTNWIMTX</t>
  </si>
  <si>
    <t>11/7/2005 12:51</t>
  </si>
  <si>
    <t>GBayCELL280Z</t>
  </si>
  <si>
    <t>G BayC EL L280Z</t>
  </si>
  <si>
    <t>11/7/2005 13:29</t>
  </si>
  <si>
    <t>11/7/2005 14:32</t>
  </si>
  <si>
    <t>GBayCELL308X</t>
  </si>
  <si>
    <t>11/7/2005 15:00</t>
  </si>
  <si>
    <t>11/7/2005 15:10</t>
  </si>
  <si>
    <t>CNN</t>
  </si>
  <si>
    <t>11/7/2005 15:04</t>
  </si>
  <si>
    <t>11/7/2005 15:05</t>
  </si>
  <si>
    <t>11/7/2005 15:30</t>
  </si>
  <si>
    <t>11/7/2005 15:34</t>
  </si>
  <si>
    <t>11/7/2005 15:41</t>
  </si>
  <si>
    <t>(appleton nr)</t>
  </si>
  <si>
    <t>0-MT M</t>
  </si>
  <si>
    <t>11/7/2005 15:36</t>
  </si>
  <si>
    <t>11/7/2005 15:37</t>
  </si>
  <si>
    <t>11/7/2005 16:05</t>
  </si>
  <si>
    <t>GBayMILWW14561T\</t>
  </si>
  <si>
    <t>11/7/2005 16:10</t>
  </si>
  <si>
    <t>11/7/2005 16:11</t>
  </si>
  <si>
    <t>11/7/2005 16:16</t>
  </si>
  <si>
    <t>11/7/2005 16:28</t>
  </si>
  <si>
    <t>11/7/2005 16:29</t>
  </si>
  <si>
    <t>11/7/2005 16:32</t>
  </si>
  <si>
    <t>11/7/2005 16:33</t>
  </si>
  <si>
    <t>GBayGELL370X</t>
  </si>
  <si>
    <t>11/7/2005 17:15</t>
  </si>
  <si>
    <t>11/7/2005 17:23</t>
  </si>
  <si>
    <t>11/7/2005 17:28</t>
  </si>
  <si>
    <t>11/7/2005 17:33</t>
  </si>
  <si>
    <t>11/7/2005 18:01</t>
  </si>
  <si>
    <t>11/7/2005 18:19</t>
  </si>
  <si>
    <t>11/7/2005 18:07</t>
  </si>
  <si>
    <t>11/7/2005 18:08</t>
  </si>
  <si>
    <t>11/7/2005 18:12</t>
  </si>
  <si>
    <t>11/7/2005 18:20</t>
  </si>
  <si>
    <t>11/7/2005 18:22</t>
  </si>
  <si>
    <t>11/7/2005 18:41</t>
  </si>
  <si>
    <t>11/7/2005 18:44</t>
  </si>
  <si>
    <t>11/7/2005 18:45</t>
  </si>
  <si>
    <t>11/7/2005 18:46</t>
  </si>
  <si>
    <t>G BayC EL L288X</t>
  </si>
  <si>
    <t>11/7/2005 18:51</t>
  </si>
  <si>
    <t>11/7/2005 19:03</t>
  </si>
  <si>
    <t>11/7/2005 19:04</t>
  </si>
  <si>
    <t>11/7/2005 19:16</t>
  </si>
  <si>
    <t>11/7/2005 19 19</t>
  </si>
  <si>
    <t>11/7/2005 19:29</t>
  </si>
  <si>
    <t>11/7/2005 19:33</t>
  </si>
  <si>
    <t>11/7/2005 19:31</t>
  </si>
  <si>
    <t>1117/2005 19:31</t>
  </si>
  <si>
    <t>GBayMILWVV14561T7</t>
  </si>
  <si>
    <t>11/712005 19:33</t>
  </si>
  <si>
    <t>11/7/2005 19:59</t>
  </si>
  <si>
    <t>11/7/2005 20:00</t>
  </si>
  <si>
    <t>11/7/2005 20:09</t>
  </si>
  <si>
    <t>11/7/2005 20:10</t>
  </si>
  <si>
    <t>11/7/2005 20:11</t>
  </si>
  <si>
    <t>11/7/2005 20:13</t>
  </si>
  <si>
    <t>11/7/2005 20:26</t>
  </si>
  <si>
    <t>11/7/2005 20:27</t>
  </si>
  <si>
    <t>GBayQWESTLD7</t>
  </si>
  <si>
    <t>11/7/2005 21:02</t>
  </si>
  <si>
    <t>11/7/2005 21:07</t>
  </si>
  <si>
    <t>11/7/2005 22:16</t>
  </si>
  <si>
    <t>Manitowoc County Human Services Dept</t>
  </si>
  <si>
    <t>GBayCELL301Z</t>
  </si>
  <si>
    <t>Bobby Dassey phone records</t>
  </si>
  <si>
    <t>920-973-1742</t>
  </si>
  <si>
    <t>Dassey, Bobby</t>
  </si>
  <si>
    <t>920-973-0514</t>
  </si>
  <si>
    <t>Mike Osmunson</t>
  </si>
  <si>
    <t>Called pary disconnect (Answer)</t>
  </si>
  <si>
    <t>920-609-7778</t>
  </si>
  <si>
    <t>Calling pary disconnect (Answer)</t>
  </si>
  <si>
    <t>920-901-1138</t>
  </si>
  <si>
    <t>Kevin S. Hansen gundealer</t>
  </si>
  <si>
    <t>Mike Osmunson to VM</t>
  </si>
  <si>
    <t>GBayCELL344X</t>
  </si>
  <si>
    <t>GBayCELL344Z</t>
  </si>
  <si>
    <t>Stevens landline and cell combined</t>
  </si>
  <si>
    <t>Source</t>
  </si>
  <si>
    <t>landline SA</t>
  </si>
  <si>
    <t>608-266-3440</t>
  </si>
  <si>
    <t>Cell records SA</t>
  </si>
  <si>
    <t>920-973-0330</t>
  </si>
  <si>
    <t>414-406-1182</t>
  </si>
  <si>
    <t>0-0-0</t>
  </si>
  <si>
    <t>262-436-1388</t>
  </si>
  <si>
    <t>920-755-4916</t>
  </si>
  <si>
    <t>920-755-2879</t>
  </si>
  <si>
    <t>920-242-1460</t>
  </si>
  <si>
    <t>920-973-1740</t>
  </si>
  <si>
    <t>`-`-`</t>
  </si>
  <si>
    <t>920-627-3167</t>
  </si>
  <si>
    <t>920-973-1130</t>
  </si>
  <si>
    <t>920-758-2196</t>
  </si>
  <si>
    <t>920-973-2222</t>
  </si>
  <si>
    <t>920-755-2848</t>
  </si>
  <si>
    <t>414-444-3397</t>
  </si>
  <si>
    <t>920-973-0291</t>
  </si>
  <si>
    <t>608-485-0165</t>
  </si>
  <si>
    <t>414-202-9574</t>
  </si>
  <si>
    <t>414-788-1448</t>
  </si>
  <si>
    <t>920-793-5307</t>
  </si>
  <si>
    <t>877-425-7653</t>
  </si>
  <si>
    <t>608-266-3442</t>
  </si>
  <si>
    <t>608-588-3063</t>
  </si>
  <si>
    <t>608-266-2717</t>
  </si>
  <si>
    <t>920-683-2839</t>
  </si>
  <si>
    <t>920-553-2234</t>
  </si>
  <si>
    <t>414-875-9744</t>
  </si>
  <si>
    <t>920-323-3225</t>
  </si>
  <si>
    <t>715-853-5117</t>
  </si>
  <si>
    <t>Shawano nr</t>
  </si>
  <si>
    <t>920-323-0794</t>
  </si>
  <si>
    <t>920-366-0207</t>
  </si>
  <si>
    <t>715-853-5522</t>
  </si>
  <si>
    <t>920-207-6701</t>
  </si>
  <si>
    <t>920-680-0030</t>
  </si>
  <si>
    <t>920-619-5820</t>
  </si>
  <si>
    <t>920-619-5831</t>
  </si>
  <si>
    <t>920-242-3128</t>
  </si>
  <si>
    <t>407-515-6094</t>
  </si>
  <si>
    <t>920-490-1424</t>
  </si>
  <si>
    <t>920-553-1030</t>
  </si>
  <si>
    <t>414-271-8536</t>
  </si>
  <si>
    <t>414-221-9649</t>
  </si>
  <si>
    <t>414-221-9600</t>
  </si>
  <si>
    <t>920-490-2695</t>
  </si>
  <si>
    <t>608-335-4544</t>
  </si>
  <si>
    <t>608-334-6058</t>
  </si>
  <si>
    <t>800-844-6591</t>
  </si>
  <si>
    <t>920-242-1478</t>
  </si>
  <si>
    <t>920-490-1400</t>
  </si>
  <si>
    <t>414-962-0070</t>
  </si>
  <si>
    <t>920-366-7965</t>
  </si>
  <si>
    <t>920-776-1193</t>
  </si>
  <si>
    <t>920-371-7349</t>
  </si>
  <si>
    <t>920-490-2680</t>
  </si>
  <si>
    <t>920-438-3264</t>
  </si>
  <si>
    <t>414-254-8145</t>
  </si>
  <si>
    <t>414-774-8283</t>
  </si>
  <si>
    <t>513-738-1905</t>
  </si>
  <si>
    <t>414-840-8283</t>
  </si>
  <si>
    <t>920-619-5821</t>
  </si>
  <si>
    <t>212-275-7800</t>
  </si>
  <si>
    <t>414-975-6173</t>
  </si>
  <si>
    <t>920-716-2366</t>
  </si>
  <si>
    <t>920-490-2675</t>
  </si>
  <si>
    <t>920-684-4300</t>
  </si>
  <si>
    <t>Chuck Avery cell records</t>
  </si>
  <si>
    <t>Seize Date Time</t>
  </si>
  <si>
    <t>Avery, Charles</t>
  </si>
  <si>
    <t>715-757-3869</t>
  </si>
  <si>
    <t>715-757-2408</t>
  </si>
  <si>
    <t>920-609-1638</t>
  </si>
  <si>
    <t>GBayGNBYWI0161T7</t>
  </si>
  <si>
    <t>920-865-6000</t>
  </si>
  <si>
    <t>GBLLLEC_TO_MTX</t>
  </si>
  <si>
    <t>920-683-4202</t>
  </si>
  <si>
    <t>920-755-4077</t>
  </si>
  <si>
    <t>920-755-4416</t>
  </si>
</sst>
</file>

<file path=xl/styles.xml><?xml version="1.0" encoding="utf-8"?>
<styleSheet xmlns="http://schemas.openxmlformats.org/spreadsheetml/2006/main" xmlns:x14ac="http://schemas.microsoft.com/office/spreadsheetml/2009/9/ac" xmlns:mc="http://schemas.openxmlformats.org/markup-compatibility/2006">
  <numFmts count="10">
    <numFmt numFmtId="164" formatCode="[$-F400]h:mm:ss\ AM/PM"/>
    <numFmt numFmtId="165" formatCode="mmmm/dd/yyyy/dddd\ h:mm:ss"/>
    <numFmt numFmtId="166" formatCode="[$-409]h:mm\ AM/PM"/>
    <numFmt numFmtId="167" formatCode="[$-409]h:mm:ss\ AM/PM"/>
    <numFmt numFmtId="168" formatCode="hh:mm:ss"/>
    <numFmt numFmtId="169" formatCode="_(* #,##0_);_(* \(#,##0\);_(* &quot;-&quot;??_);_(@_)"/>
    <numFmt numFmtId="170" formatCode="[$-F800]dddd\,\ mmmm\ dd\,\ yyyy"/>
    <numFmt numFmtId="171" formatCode="0_);\(0\)"/>
    <numFmt numFmtId="172" formatCode="_(* #,##0.00_);_(* \(#,##0.00\);_(* &quot;-&quot;??_);_(@_)"/>
    <numFmt numFmtId="173" formatCode="[$-409]m/d/yy\ h:mm\ AM/PM"/>
  </numFmts>
  <fonts count="16">
    <font>
      <sz val="10.0"/>
      <color rgb="FF000000"/>
      <name val="Arial"/>
    </font>
    <font>
      <b/>
      <sz val="12.0"/>
      <color theme="1"/>
      <name val="Arial"/>
    </font>
    <font>
      <sz val="12.0"/>
      <color theme="1"/>
      <name val="Arial"/>
    </font>
    <font>
      <u/>
      <sz val="12.0"/>
      <color theme="10"/>
      <name val="Arial"/>
    </font>
    <font>
      <color theme="1"/>
      <name val="Calibri"/>
    </font>
    <font>
      <sz val="10.0"/>
      <color theme="1"/>
      <name val="Arial"/>
    </font>
    <font>
      <u/>
      <sz val="10.0"/>
      <color theme="10"/>
      <name val="Arial"/>
    </font>
    <font>
      <b/>
      <sz val="10.0"/>
      <color theme="1"/>
      <name val="Arial"/>
    </font>
    <font>
      <u/>
      <sz val="12.0"/>
      <color theme="10"/>
      <name val="Arial"/>
    </font>
    <font>
      <sz val="10.0"/>
      <color rgb="FFFF0000"/>
      <name val="Arial"/>
    </font>
    <font>
      <sz val="10.0"/>
      <color rgb="FFC00000"/>
      <name val="Arial"/>
    </font>
    <font>
      <b/>
      <sz val="18.0"/>
      <color theme="1"/>
      <name val="Arial"/>
    </font>
    <font>
      <u/>
      <sz val="16.0"/>
      <color theme="10"/>
      <name val="Arial"/>
    </font>
    <font>
      <b/>
      <sz val="10.0"/>
      <color theme="1"/>
      <name val="Calibri"/>
    </font>
    <font>
      <u/>
      <sz val="10.0"/>
      <color theme="10"/>
      <name val="Arial"/>
    </font>
    <font>
      <b/>
      <sz val="16.0"/>
      <color theme="1"/>
      <name val="Arial"/>
    </font>
  </fonts>
  <fills count="15">
    <fill>
      <patternFill patternType="none"/>
    </fill>
    <fill>
      <patternFill patternType="lightGray"/>
    </fill>
    <fill>
      <patternFill patternType="solid">
        <fgColor rgb="FFEEECE1"/>
        <bgColor rgb="FFEEECE1"/>
      </patternFill>
    </fill>
    <fill>
      <patternFill patternType="solid">
        <fgColor rgb="FFB8CCE4"/>
        <bgColor rgb="FFB8CCE4"/>
      </patternFill>
    </fill>
    <fill>
      <patternFill patternType="solid">
        <fgColor rgb="FFFFC000"/>
        <bgColor rgb="FFFFC000"/>
      </patternFill>
    </fill>
    <fill>
      <patternFill patternType="solid">
        <fgColor rgb="FFF2F2F2"/>
        <bgColor rgb="FFF2F2F2"/>
      </patternFill>
    </fill>
    <fill>
      <patternFill patternType="solid">
        <fgColor rgb="FFFFFF00"/>
        <bgColor rgb="FFFFFF00"/>
      </patternFill>
    </fill>
    <fill>
      <patternFill patternType="solid">
        <fgColor rgb="FFC2D69B"/>
        <bgColor rgb="FFC2D69B"/>
      </patternFill>
    </fill>
    <fill>
      <patternFill patternType="solid">
        <fgColor rgb="FFFABF8F"/>
        <bgColor rgb="FFFABF8F"/>
      </patternFill>
    </fill>
    <fill>
      <patternFill patternType="solid">
        <fgColor rgb="FFD6E3BC"/>
        <bgColor rgb="FFD6E3BC"/>
      </patternFill>
    </fill>
    <fill>
      <patternFill patternType="solid">
        <fgColor rgb="FFFF0000"/>
        <bgColor rgb="FFFF0000"/>
      </patternFill>
    </fill>
    <fill>
      <patternFill patternType="solid">
        <fgColor rgb="FFDBE5F1"/>
        <bgColor rgb="FFDBE5F1"/>
      </patternFill>
    </fill>
    <fill>
      <patternFill patternType="solid">
        <fgColor rgb="FF66FF99"/>
        <bgColor rgb="FF66FF99"/>
      </patternFill>
    </fill>
    <fill>
      <patternFill patternType="solid">
        <fgColor rgb="FFD8D8D8"/>
        <bgColor rgb="FFD8D8D8"/>
      </patternFill>
    </fill>
    <fill>
      <patternFill patternType="solid">
        <fgColor rgb="FF92D050"/>
        <bgColor rgb="FF92D050"/>
      </patternFill>
    </fill>
  </fills>
  <borders count="25">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right/>
      <top style="medium">
        <color rgb="FF000000"/>
      </top>
      <bottom/>
    </border>
    <border>
      <left/>
      <right style="medium">
        <color rgb="FF000000"/>
      </right>
      <top style="medium">
        <color rgb="FF000000"/>
      </top>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right style="thin">
        <color rgb="FF000000"/>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right style="thin">
        <color rgb="FF000000"/>
      </right>
      <bottom style="thin">
        <color rgb="FF000000"/>
      </bottom>
    </border>
    <border>
      <left/>
      <right/>
      <top/>
      <bottom/>
    </border>
    <border>
      <left style="thin">
        <color rgb="FF000000"/>
      </left>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bottom/>
    </border>
    <border>
      <left style="thin">
        <color rgb="FF000000"/>
      </left>
      <right style="medium">
        <color rgb="FF000000"/>
      </right>
      <top style="medium">
        <color rgb="FF000000"/>
      </top>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s>
  <cellStyleXfs count="1">
    <xf borderId="0" fillId="0" fontId="0" numFmtId="0" applyAlignment="1" applyFont="1"/>
  </cellStyleXfs>
  <cellXfs count="222">
    <xf borderId="0" fillId="0" fontId="0" numFmtId="0" xfId="0" applyAlignment="1" applyFont="1">
      <alignment readingOrder="0" shrinkToFit="0" vertical="bottom" wrapText="0"/>
    </xf>
    <xf borderId="0" fillId="0" fontId="1" numFmtId="0" xfId="0" applyFont="1"/>
    <xf borderId="0" fillId="0" fontId="2" numFmtId="0" xfId="0" applyFont="1"/>
    <xf borderId="0" fillId="0" fontId="3" numFmtId="0" xfId="0" applyFont="1"/>
    <xf borderId="0" fillId="0" fontId="2" numFmtId="0" xfId="0" applyAlignment="1" applyFont="1">
      <alignment horizontal="left"/>
    </xf>
    <xf borderId="0" fillId="0" fontId="4" numFmtId="0" xfId="0" applyFont="1"/>
    <xf borderId="0" fillId="0" fontId="5" numFmtId="164" xfId="0" applyFont="1" applyNumberFormat="1"/>
    <xf borderId="0" fillId="0" fontId="2" numFmtId="164" xfId="0" applyAlignment="1" applyFont="1" applyNumberFormat="1">
      <alignment horizontal="left"/>
    </xf>
    <xf borderId="1" fillId="2" fontId="5" numFmtId="0" xfId="0" applyAlignment="1" applyBorder="1" applyFill="1" applyFont="1">
      <alignment horizontal="left"/>
    </xf>
    <xf borderId="2" fillId="2" fontId="5" numFmtId="0" xfId="0" applyAlignment="1" applyBorder="1" applyFont="1">
      <alignment horizontal="left"/>
    </xf>
    <xf borderId="3" fillId="2" fontId="5" numFmtId="0" xfId="0" applyAlignment="1" applyBorder="1" applyFont="1">
      <alignment horizontal="left"/>
    </xf>
    <xf borderId="3" fillId="2" fontId="5" numFmtId="164" xfId="0" applyAlignment="1" applyBorder="1" applyFont="1" applyNumberFormat="1">
      <alignment horizontal="left"/>
    </xf>
    <xf borderId="4" fillId="2" fontId="5" numFmtId="0" xfId="0" applyAlignment="1" applyBorder="1" applyFont="1">
      <alignment horizontal="left"/>
    </xf>
    <xf borderId="5" fillId="0" fontId="5" numFmtId="1" xfId="0" applyAlignment="1" applyBorder="1" applyFont="1" applyNumberFormat="1">
      <alignment horizontal="left"/>
    </xf>
    <xf borderId="5" fillId="0" fontId="5" numFmtId="14" xfId="0" applyAlignment="1" applyBorder="1" applyFont="1" applyNumberFormat="1">
      <alignment horizontal="left"/>
    </xf>
    <xf borderId="5" fillId="0" fontId="5" numFmtId="164" xfId="0" applyAlignment="1" applyBorder="1" applyFont="1" applyNumberFormat="1">
      <alignment horizontal="left"/>
    </xf>
    <xf borderId="5" fillId="0" fontId="5" numFmtId="165" xfId="0" applyAlignment="1" applyBorder="1" applyFont="1" applyNumberFormat="1">
      <alignment horizontal="left"/>
    </xf>
    <xf borderId="5" fillId="0" fontId="5" numFmtId="0" xfId="0" applyAlignment="1" applyBorder="1" applyFont="1">
      <alignment horizontal="left"/>
    </xf>
    <xf borderId="5" fillId="0" fontId="5" numFmtId="21" xfId="0" applyAlignment="1" applyBorder="1" applyFont="1" applyNumberFormat="1">
      <alignment horizontal="left"/>
    </xf>
    <xf borderId="0" fillId="0" fontId="2" numFmtId="2" xfId="0" applyAlignment="1" applyFont="1" applyNumberFormat="1">
      <alignment horizontal="left"/>
    </xf>
    <xf borderId="5" fillId="0" fontId="5" numFmtId="166" xfId="0" applyAlignment="1" applyBorder="1" applyFont="1" applyNumberFormat="1">
      <alignment horizontal="left"/>
    </xf>
    <xf borderId="5" fillId="3" fontId="5" numFmtId="1" xfId="0" applyAlignment="1" applyBorder="1" applyFill="1" applyFont="1" applyNumberFormat="1">
      <alignment horizontal="left"/>
    </xf>
    <xf borderId="5" fillId="3" fontId="5" numFmtId="14" xfId="0" applyAlignment="1" applyBorder="1" applyFont="1" applyNumberFormat="1">
      <alignment horizontal="left"/>
    </xf>
    <xf borderId="5" fillId="3" fontId="5" numFmtId="164" xfId="0" applyAlignment="1" applyBorder="1" applyFont="1" applyNumberFormat="1">
      <alignment horizontal="left"/>
    </xf>
    <xf borderId="5" fillId="3" fontId="5" numFmtId="165" xfId="0" applyAlignment="1" applyBorder="1" applyFont="1" applyNumberFormat="1">
      <alignment horizontal="left"/>
    </xf>
    <xf borderId="5" fillId="3" fontId="5" numFmtId="0" xfId="0" applyAlignment="1" applyBorder="1" applyFont="1">
      <alignment horizontal="left"/>
    </xf>
    <xf borderId="5" fillId="4" fontId="5" numFmtId="0" xfId="0" applyAlignment="1" applyBorder="1" applyFill="1" applyFont="1">
      <alignment horizontal="left"/>
    </xf>
    <xf borderId="5" fillId="0" fontId="2" numFmtId="164" xfId="0" applyAlignment="1" applyBorder="1" applyFont="1" applyNumberFormat="1">
      <alignment horizontal="left"/>
    </xf>
    <xf borderId="0" fillId="0" fontId="2" numFmtId="21" xfId="0" applyAlignment="1" applyFont="1" applyNumberFormat="1">
      <alignment horizontal="left"/>
    </xf>
    <xf borderId="5" fillId="0" fontId="6" numFmtId="0" xfId="0" applyAlignment="1" applyBorder="1" applyFont="1">
      <alignment horizontal="left"/>
    </xf>
    <xf borderId="6" fillId="2" fontId="5" numFmtId="0" xfId="0" applyAlignment="1" applyBorder="1" applyFont="1">
      <alignment horizontal="left"/>
    </xf>
    <xf borderId="7" fillId="2" fontId="5" numFmtId="0" xfId="0" applyAlignment="1" applyBorder="1" applyFont="1">
      <alignment horizontal="left"/>
    </xf>
    <xf borderId="8" fillId="2" fontId="5" numFmtId="0" xfId="0" applyAlignment="1" applyBorder="1" applyFont="1">
      <alignment horizontal="left"/>
    </xf>
    <xf borderId="9" fillId="2" fontId="5" numFmtId="0" xfId="0" applyAlignment="1" applyBorder="1" applyFont="1">
      <alignment horizontal="left"/>
    </xf>
    <xf borderId="10" fillId="0" fontId="5" numFmtId="0" xfId="0" applyBorder="1" applyFont="1"/>
    <xf borderId="10" fillId="0" fontId="5" numFmtId="14" xfId="0" applyBorder="1" applyFont="1" applyNumberFormat="1"/>
    <xf borderId="10" fillId="0" fontId="5" numFmtId="19" xfId="0" applyBorder="1" applyFont="1" applyNumberFormat="1"/>
    <xf borderId="10" fillId="0" fontId="5" numFmtId="21" xfId="0" applyBorder="1" applyFont="1" applyNumberFormat="1"/>
    <xf quotePrefix="1" borderId="10" fillId="0" fontId="5" numFmtId="0" xfId="0" applyBorder="1" applyFont="1"/>
    <xf borderId="10" fillId="0" fontId="5" numFmtId="167" xfId="0" applyBorder="1" applyFont="1" applyNumberFormat="1"/>
    <xf borderId="5" fillId="0" fontId="5" numFmtId="0" xfId="0" applyBorder="1" applyFont="1"/>
    <xf borderId="5" fillId="0" fontId="5" numFmtId="14" xfId="0" applyBorder="1" applyFont="1" applyNumberFormat="1"/>
    <xf borderId="5" fillId="0" fontId="5" numFmtId="19" xfId="0" applyBorder="1" applyFont="1" applyNumberFormat="1"/>
    <xf borderId="5" fillId="0" fontId="5" numFmtId="21" xfId="0" applyBorder="1" applyFont="1" applyNumberFormat="1"/>
    <xf quotePrefix="1" borderId="5" fillId="0" fontId="5" numFmtId="0" xfId="0" applyBorder="1" applyFont="1"/>
    <xf borderId="5" fillId="0" fontId="5" numFmtId="167" xfId="0" applyBorder="1" applyFont="1" applyNumberFormat="1"/>
    <xf borderId="0" fillId="0" fontId="7" numFmtId="0" xfId="0" applyFont="1"/>
    <xf borderId="0" fillId="0" fontId="5" numFmtId="14" xfId="0" applyFont="1" applyNumberFormat="1"/>
    <xf borderId="0" fillId="0" fontId="1" numFmtId="0" xfId="0" applyAlignment="1" applyFont="1">
      <alignment horizontal="left"/>
    </xf>
    <xf borderId="0" fillId="0" fontId="8" numFmtId="0" xfId="0" applyAlignment="1" applyFont="1">
      <alignment shrinkToFit="0" wrapText="1"/>
    </xf>
    <xf borderId="5" fillId="5" fontId="5" numFmtId="168" xfId="0" applyAlignment="1" applyBorder="1" applyFill="1" applyFont="1" applyNumberFormat="1">
      <alignment horizontal="left"/>
    </xf>
    <xf borderId="5" fillId="6" fontId="5" numFmtId="169" xfId="0" applyAlignment="1" applyBorder="1" applyFill="1" applyFont="1" applyNumberFormat="1">
      <alignment horizontal="left"/>
    </xf>
    <xf borderId="11" fillId="7" fontId="5" numFmtId="169" xfId="0" applyAlignment="1" applyBorder="1" applyFill="1" applyFont="1" applyNumberFormat="1">
      <alignment horizontal="left"/>
    </xf>
    <xf borderId="0" fillId="0" fontId="2" numFmtId="169" xfId="0" applyAlignment="1" applyFont="1" applyNumberFormat="1">
      <alignment horizontal="left"/>
    </xf>
    <xf borderId="0" fillId="0" fontId="5" numFmtId="0" xfId="0" applyAlignment="1" applyFont="1">
      <alignment horizontal="left"/>
    </xf>
    <xf borderId="0" fillId="0" fontId="5" numFmtId="0" xfId="0" applyAlignment="1" applyFont="1">
      <alignment shrinkToFit="0" wrapText="1"/>
    </xf>
    <xf borderId="0" fillId="0" fontId="5" numFmtId="169" xfId="0" applyAlignment="1" applyFont="1" applyNumberFormat="1">
      <alignment horizontal="left"/>
    </xf>
    <xf borderId="7" fillId="2" fontId="5" numFmtId="0" xfId="0" applyAlignment="1" applyBorder="1" applyFont="1">
      <alignment shrinkToFit="0" wrapText="1"/>
    </xf>
    <xf borderId="7" fillId="2" fontId="5" numFmtId="169" xfId="0" applyAlignment="1" applyBorder="1" applyFont="1" applyNumberFormat="1">
      <alignment horizontal="left"/>
    </xf>
    <xf borderId="12" fillId="2" fontId="5" numFmtId="0" xfId="0" applyAlignment="1" applyBorder="1" applyFont="1">
      <alignment horizontal="left"/>
    </xf>
    <xf borderId="13" fillId="2" fontId="5" numFmtId="0" xfId="0" applyAlignment="1" applyBorder="1" applyFont="1">
      <alignment horizontal="left"/>
    </xf>
    <xf borderId="14" fillId="6" fontId="5" numFmtId="0" xfId="0" applyBorder="1" applyFont="1"/>
    <xf borderId="14" fillId="6" fontId="5" numFmtId="14" xfId="0" applyAlignment="1" applyBorder="1" applyFont="1" applyNumberFormat="1">
      <alignment horizontal="left"/>
    </xf>
    <xf borderId="14" fillId="6" fontId="5" numFmtId="164" xfId="0" applyAlignment="1" applyBorder="1" applyFont="1" applyNumberFormat="1">
      <alignment horizontal="left"/>
    </xf>
    <xf borderId="14" fillId="6" fontId="5" numFmtId="0" xfId="0" applyAlignment="1" applyBorder="1" applyFont="1">
      <alignment horizontal="left"/>
    </xf>
    <xf borderId="14" fillId="6" fontId="5" numFmtId="169" xfId="0" applyAlignment="1" applyBorder="1" applyFont="1" applyNumberFormat="1">
      <alignment horizontal="left"/>
    </xf>
    <xf borderId="5" fillId="6" fontId="5" numFmtId="0" xfId="0" applyBorder="1" applyFont="1"/>
    <xf borderId="5" fillId="6" fontId="5" numFmtId="14" xfId="0" applyAlignment="1" applyBorder="1" applyFont="1" applyNumberFormat="1">
      <alignment horizontal="left"/>
    </xf>
    <xf borderId="5" fillId="6" fontId="5" numFmtId="164" xfId="0" applyAlignment="1" applyBorder="1" applyFont="1" applyNumberFormat="1">
      <alignment horizontal="left"/>
    </xf>
    <xf borderId="5" fillId="6" fontId="5" numFmtId="0" xfId="0" applyAlignment="1" applyBorder="1" applyFont="1">
      <alignment horizontal="left"/>
    </xf>
    <xf borderId="5" fillId="7" fontId="5" numFmtId="0" xfId="0" applyBorder="1" applyFont="1"/>
    <xf borderId="5" fillId="7" fontId="5" numFmtId="14" xfId="0" applyAlignment="1" applyBorder="1" applyFont="1" applyNumberFormat="1">
      <alignment horizontal="left"/>
    </xf>
    <xf borderId="5" fillId="7" fontId="5" numFmtId="164" xfId="0" applyAlignment="1" applyBorder="1" applyFont="1" applyNumberFormat="1">
      <alignment horizontal="left"/>
    </xf>
    <xf borderId="5" fillId="7" fontId="5" numFmtId="0" xfId="0" applyAlignment="1" applyBorder="1" applyFont="1">
      <alignment shrinkToFit="0" wrapText="1"/>
    </xf>
    <xf borderId="5" fillId="7" fontId="5" numFmtId="169" xfId="0" applyAlignment="1" applyBorder="1" applyFont="1" applyNumberFormat="1">
      <alignment horizontal="left"/>
    </xf>
    <xf borderId="5" fillId="8" fontId="5" numFmtId="169" xfId="0" applyAlignment="1" applyBorder="1" applyFill="1" applyFont="1" applyNumberFormat="1">
      <alignment horizontal="left"/>
    </xf>
    <xf borderId="5" fillId="9" fontId="5" numFmtId="0" xfId="0" applyAlignment="1" applyBorder="1" applyFill="1" applyFont="1">
      <alignment horizontal="left"/>
    </xf>
    <xf borderId="14" fillId="7" fontId="5" numFmtId="0" xfId="0" applyAlignment="1" applyBorder="1" applyFont="1">
      <alignment horizontal="left"/>
    </xf>
    <xf borderId="5" fillId="10" fontId="5" numFmtId="0" xfId="0" applyBorder="1" applyFill="1" applyFont="1"/>
    <xf borderId="5" fillId="10" fontId="5" numFmtId="14" xfId="0" applyAlignment="1" applyBorder="1" applyFont="1" applyNumberFormat="1">
      <alignment horizontal="left"/>
    </xf>
    <xf borderId="5" fillId="10" fontId="5" numFmtId="164" xfId="0" applyAlignment="1" applyBorder="1" applyFont="1" applyNumberFormat="1">
      <alignment horizontal="left"/>
    </xf>
    <xf borderId="5" fillId="10" fontId="5" numFmtId="0" xfId="0" applyAlignment="1" applyBorder="1" applyFont="1">
      <alignment horizontal="left"/>
    </xf>
    <xf borderId="5" fillId="10" fontId="5" numFmtId="169" xfId="0" applyAlignment="1" applyBorder="1" applyFont="1" applyNumberFormat="1">
      <alignment horizontal="left"/>
    </xf>
    <xf borderId="14" fillId="10" fontId="5" numFmtId="164" xfId="0" applyAlignment="1" applyBorder="1" applyFont="1" applyNumberFormat="1">
      <alignment horizontal="left"/>
    </xf>
    <xf borderId="14" fillId="10" fontId="5" numFmtId="0" xfId="0" applyAlignment="1" applyBorder="1" applyFont="1">
      <alignment horizontal="left"/>
    </xf>
    <xf borderId="5" fillId="7" fontId="5" numFmtId="0" xfId="0" applyAlignment="1" applyBorder="1" applyFont="1">
      <alignment horizontal="left"/>
    </xf>
    <xf borderId="5" fillId="10" fontId="5" numFmtId="0" xfId="0" applyAlignment="1" applyBorder="1" applyFont="1">
      <alignment shrinkToFit="0" wrapText="1"/>
    </xf>
    <xf borderId="5" fillId="5" fontId="5" numFmtId="0" xfId="0" applyBorder="1" applyFont="1"/>
    <xf borderId="5" fillId="5" fontId="5" numFmtId="14" xfId="0" applyAlignment="1" applyBorder="1" applyFont="1" applyNumberFormat="1">
      <alignment horizontal="left"/>
    </xf>
    <xf borderId="5" fillId="5" fontId="5" numFmtId="19" xfId="0" applyAlignment="1" applyBorder="1" applyFont="1" applyNumberFormat="1">
      <alignment horizontal="left"/>
    </xf>
    <xf quotePrefix="1" borderId="5" fillId="5" fontId="5" numFmtId="0" xfId="0" applyAlignment="1" applyBorder="1" applyFont="1">
      <alignment horizontal="left"/>
    </xf>
    <xf quotePrefix="1" borderId="5" fillId="5" fontId="5" numFmtId="0" xfId="0" applyAlignment="1" applyBorder="1" applyFont="1">
      <alignment shrinkToFit="0" wrapText="1"/>
    </xf>
    <xf borderId="5" fillId="5" fontId="5" numFmtId="0" xfId="0" applyAlignment="1" applyBorder="1" applyFont="1">
      <alignment shrinkToFit="0" wrapText="1"/>
    </xf>
    <xf borderId="5" fillId="5" fontId="5" numFmtId="169" xfId="0" applyAlignment="1" applyBorder="1" applyFont="1" applyNumberFormat="1">
      <alignment horizontal="left"/>
    </xf>
    <xf borderId="5" fillId="11" fontId="5" numFmtId="0" xfId="0" applyAlignment="1" applyBorder="1" applyFill="1" applyFont="1">
      <alignment horizontal="left"/>
    </xf>
    <xf borderId="5" fillId="5" fontId="5" numFmtId="167" xfId="0" applyAlignment="1" applyBorder="1" applyFont="1" applyNumberFormat="1">
      <alignment horizontal="left"/>
    </xf>
    <xf borderId="14" fillId="5" fontId="5" numFmtId="167" xfId="0" applyAlignment="1" applyBorder="1" applyFont="1" applyNumberFormat="1">
      <alignment horizontal="left"/>
    </xf>
    <xf borderId="14" fillId="5" fontId="5" numFmtId="0" xfId="0" applyAlignment="1" applyBorder="1" applyFont="1">
      <alignment horizontal="left"/>
    </xf>
    <xf borderId="5" fillId="6" fontId="5" numFmtId="0" xfId="0" applyAlignment="1" applyBorder="1" applyFont="1">
      <alignment shrinkToFit="0" wrapText="1"/>
    </xf>
    <xf borderId="5" fillId="6" fontId="5" numFmtId="21" xfId="0" applyAlignment="1" applyBorder="1" applyFont="1" applyNumberFormat="1">
      <alignment horizontal="left"/>
    </xf>
    <xf borderId="14" fillId="6" fontId="5" numFmtId="21" xfId="0" applyAlignment="1" applyBorder="1" applyFont="1" applyNumberFormat="1">
      <alignment horizontal="left"/>
    </xf>
    <xf borderId="5" fillId="5" fontId="5" numFmtId="0" xfId="0" applyAlignment="1" applyBorder="1" applyFont="1">
      <alignment horizontal="left"/>
    </xf>
    <xf borderId="5" fillId="10" fontId="5" numFmtId="21" xfId="0" applyAlignment="1" applyBorder="1" applyFont="1" applyNumberFormat="1">
      <alignment horizontal="left"/>
    </xf>
    <xf borderId="14" fillId="10" fontId="5" numFmtId="21" xfId="0" applyAlignment="1" applyBorder="1" applyFont="1" applyNumberFormat="1">
      <alignment horizontal="left"/>
    </xf>
    <xf borderId="5" fillId="10" fontId="5" numFmtId="19" xfId="0" applyAlignment="1" applyBorder="1" applyFont="1" applyNumberFormat="1">
      <alignment horizontal="left"/>
    </xf>
    <xf quotePrefix="1" borderId="5" fillId="10" fontId="5" numFmtId="0" xfId="0" applyBorder="1" applyFont="1"/>
    <xf borderId="5" fillId="10" fontId="5" numFmtId="168" xfId="0" applyAlignment="1" applyBorder="1" applyFont="1" applyNumberFormat="1">
      <alignment horizontal="left"/>
    </xf>
    <xf borderId="5" fillId="10" fontId="5" numFmtId="167" xfId="0" applyAlignment="1" applyBorder="1" applyFont="1" applyNumberFormat="1">
      <alignment horizontal="left"/>
    </xf>
    <xf borderId="14" fillId="10" fontId="5" numFmtId="167" xfId="0" applyAlignment="1" applyBorder="1" applyFont="1" applyNumberFormat="1">
      <alignment horizontal="left"/>
    </xf>
    <xf quotePrefix="1" borderId="5" fillId="5" fontId="5" numFmtId="0" xfId="0" applyBorder="1" applyFont="1"/>
    <xf quotePrefix="1" borderId="5" fillId="11" fontId="5" numFmtId="0" xfId="0" applyAlignment="1" applyBorder="1" applyFont="1">
      <alignment horizontal="left"/>
    </xf>
    <xf borderId="5" fillId="11" fontId="5" numFmtId="21" xfId="0" applyAlignment="1" applyBorder="1" applyFont="1" applyNumberFormat="1">
      <alignment horizontal="left"/>
    </xf>
    <xf borderId="15" fillId="2" fontId="5" numFmtId="164" xfId="0" applyAlignment="1" applyBorder="1" applyFont="1" applyNumberFormat="1">
      <alignment horizontal="left"/>
    </xf>
    <xf borderId="5" fillId="11" fontId="5" numFmtId="0" xfId="0" applyBorder="1" applyFont="1"/>
    <xf borderId="5" fillId="11" fontId="5" numFmtId="14" xfId="0" applyAlignment="1" applyBorder="1" applyFont="1" applyNumberFormat="1">
      <alignment horizontal="left"/>
    </xf>
    <xf borderId="5" fillId="11" fontId="5" numFmtId="19" xfId="0" applyAlignment="1" applyBorder="1" applyFont="1" applyNumberFormat="1">
      <alignment horizontal="left"/>
    </xf>
    <xf borderId="5" fillId="11" fontId="5" numFmtId="168" xfId="0" applyAlignment="1" applyBorder="1" applyFont="1" applyNumberFormat="1">
      <alignment horizontal="left"/>
    </xf>
    <xf borderId="5" fillId="11" fontId="5" numFmtId="169" xfId="0" applyAlignment="1" applyBorder="1" applyFont="1" applyNumberFormat="1">
      <alignment horizontal="left"/>
    </xf>
    <xf borderId="5" fillId="11" fontId="5" numFmtId="167" xfId="0" applyAlignment="1" applyBorder="1" applyFont="1" applyNumberFormat="1">
      <alignment horizontal="left"/>
    </xf>
    <xf borderId="5" fillId="11" fontId="5" numFmtId="168" xfId="0" applyBorder="1" applyFont="1" applyNumberFormat="1"/>
    <xf borderId="5" fillId="11" fontId="5" numFmtId="0" xfId="0" applyAlignment="1" applyBorder="1" applyFont="1">
      <alignment shrinkToFit="0" wrapText="1"/>
    </xf>
    <xf quotePrefix="1" borderId="5" fillId="11" fontId="5" numFmtId="0" xfId="0" applyAlignment="1" applyBorder="1" applyFont="1">
      <alignment shrinkToFit="0" wrapText="1"/>
    </xf>
    <xf borderId="5" fillId="11" fontId="9" numFmtId="168" xfId="0" applyAlignment="1" applyBorder="1" applyFont="1" applyNumberFormat="1">
      <alignment shrinkToFit="0" wrapText="1"/>
    </xf>
    <xf borderId="5" fillId="11" fontId="10" numFmtId="168" xfId="0" applyAlignment="1" applyBorder="1" applyFont="1" applyNumberFormat="1">
      <alignment shrinkToFit="0" wrapText="1"/>
    </xf>
    <xf borderId="0" fillId="0" fontId="5" numFmtId="20" xfId="0" applyFont="1" applyNumberFormat="1"/>
    <xf borderId="5" fillId="12" fontId="5" numFmtId="0" xfId="0" applyBorder="1" applyFill="1" applyFont="1"/>
    <xf borderId="5" fillId="12" fontId="5" numFmtId="14" xfId="0" applyAlignment="1" applyBorder="1" applyFont="1" applyNumberFormat="1">
      <alignment horizontal="left"/>
    </xf>
    <xf borderId="5" fillId="12" fontId="5" numFmtId="164" xfId="0" applyAlignment="1" applyBorder="1" applyFont="1" applyNumberFormat="1">
      <alignment horizontal="left"/>
    </xf>
    <xf borderId="5" fillId="12" fontId="5" numFmtId="0" xfId="0" applyAlignment="1" applyBorder="1" applyFont="1">
      <alignment horizontal="left"/>
    </xf>
    <xf borderId="5" fillId="12" fontId="5" numFmtId="0" xfId="0" applyAlignment="1" applyBorder="1" applyFont="1">
      <alignment shrinkToFit="0" wrapText="1"/>
    </xf>
    <xf borderId="5" fillId="12" fontId="5" numFmtId="169" xfId="0" applyAlignment="1" applyBorder="1" applyFont="1" applyNumberFormat="1">
      <alignment horizontal="left"/>
    </xf>
    <xf borderId="5" fillId="12" fontId="5" numFmtId="21" xfId="0" applyAlignment="1" applyBorder="1" applyFont="1" applyNumberFormat="1">
      <alignment horizontal="left"/>
    </xf>
    <xf borderId="5" fillId="4" fontId="5" numFmtId="0" xfId="0" applyBorder="1" applyFont="1"/>
    <xf borderId="5" fillId="4" fontId="5" numFmtId="14" xfId="0" applyAlignment="1" applyBorder="1" applyFont="1" applyNumberFormat="1">
      <alignment horizontal="left"/>
    </xf>
    <xf borderId="5" fillId="4" fontId="5" numFmtId="164" xfId="0" applyAlignment="1" applyBorder="1" applyFont="1" applyNumberFormat="1">
      <alignment horizontal="left"/>
    </xf>
    <xf borderId="5" fillId="4" fontId="5" numFmtId="0" xfId="0" applyAlignment="1" applyBorder="1" applyFont="1">
      <alignment shrinkToFit="0" wrapText="1"/>
    </xf>
    <xf borderId="5" fillId="4" fontId="5" numFmtId="21" xfId="0" applyAlignment="1" applyBorder="1" applyFont="1" applyNumberFormat="1">
      <alignment horizontal="left"/>
    </xf>
    <xf borderId="5" fillId="4" fontId="5" numFmtId="169" xfId="0" applyAlignment="1" applyBorder="1" applyFont="1" applyNumberFormat="1">
      <alignment horizontal="left"/>
    </xf>
    <xf borderId="0" fillId="0" fontId="5" numFmtId="21" xfId="0" applyFont="1" applyNumberFormat="1"/>
    <xf borderId="0" fillId="0" fontId="5" numFmtId="9" xfId="0" applyFont="1" applyNumberFormat="1"/>
    <xf borderId="5" fillId="12" fontId="5" numFmtId="19" xfId="0" applyAlignment="1" applyBorder="1" applyFont="1" applyNumberFormat="1">
      <alignment horizontal="left"/>
    </xf>
    <xf borderId="5" fillId="12" fontId="5" numFmtId="168" xfId="0" applyAlignment="1" applyBorder="1" applyFont="1" applyNumberFormat="1">
      <alignment horizontal="left"/>
    </xf>
    <xf borderId="5" fillId="12" fontId="5" numFmtId="167" xfId="0" applyAlignment="1" applyBorder="1" applyFont="1" applyNumberFormat="1">
      <alignment horizontal="left"/>
    </xf>
    <xf borderId="5" fillId="4" fontId="5" numFmtId="19" xfId="0" applyAlignment="1" applyBorder="1" applyFont="1" applyNumberFormat="1">
      <alignment horizontal="left"/>
    </xf>
    <xf borderId="5" fillId="4" fontId="5" numFmtId="168" xfId="0" applyAlignment="1" applyBorder="1" applyFont="1" applyNumberFormat="1">
      <alignment horizontal="left"/>
    </xf>
    <xf borderId="5" fillId="4" fontId="5" numFmtId="167" xfId="0" applyAlignment="1" applyBorder="1" applyFont="1" applyNumberFormat="1">
      <alignment horizontal="left"/>
    </xf>
    <xf borderId="0" fillId="0" fontId="2" numFmtId="170" xfId="0" applyFont="1" applyNumberFormat="1"/>
    <xf borderId="0" fillId="0" fontId="11" numFmtId="0" xfId="0" applyFont="1"/>
    <xf borderId="0" fillId="0" fontId="5" numFmtId="170" xfId="0" applyFont="1" applyNumberFormat="1"/>
    <xf borderId="0" fillId="0" fontId="12" numFmtId="0" xfId="0" applyFont="1"/>
    <xf borderId="6" fillId="2" fontId="13" numFmtId="0" xfId="0" applyBorder="1" applyFont="1"/>
    <xf borderId="7" fillId="2" fontId="13" numFmtId="0" xfId="0" applyBorder="1" applyFont="1"/>
    <xf borderId="7" fillId="2" fontId="13" numFmtId="170" xfId="0" applyBorder="1" applyFont="1" applyNumberFormat="1"/>
    <xf borderId="7" fillId="2" fontId="13" numFmtId="171" xfId="0" applyBorder="1" applyFont="1" applyNumberFormat="1"/>
    <xf borderId="7" fillId="2" fontId="13" numFmtId="172" xfId="0" applyBorder="1" applyFont="1" applyNumberFormat="1"/>
    <xf borderId="13" fillId="2" fontId="13" numFmtId="172" xfId="0" applyAlignment="1" applyBorder="1" applyFont="1" applyNumberFormat="1">
      <alignment shrinkToFit="0" wrapText="1"/>
    </xf>
    <xf borderId="10" fillId="0" fontId="5" numFmtId="170" xfId="0" applyBorder="1" applyFont="1" applyNumberFormat="1"/>
    <xf borderId="10" fillId="0" fontId="5" numFmtId="20" xfId="0" applyBorder="1" applyFont="1" applyNumberFormat="1"/>
    <xf borderId="10" fillId="0" fontId="5" numFmtId="171" xfId="0" applyBorder="1" applyFont="1" applyNumberFormat="1"/>
    <xf borderId="10" fillId="0" fontId="5" numFmtId="172" xfId="0" applyBorder="1" applyFont="1" applyNumberFormat="1"/>
    <xf borderId="10" fillId="0" fontId="5" numFmtId="172" xfId="0" applyAlignment="1" applyBorder="1" applyFont="1" applyNumberFormat="1">
      <alignment shrinkToFit="0" wrapText="1"/>
    </xf>
    <xf borderId="5" fillId="0" fontId="5" numFmtId="170" xfId="0" applyBorder="1" applyFont="1" applyNumberFormat="1"/>
    <xf borderId="5" fillId="0" fontId="5" numFmtId="20" xfId="0" applyBorder="1" applyFont="1" applyNumberFormat="1"/>
    <xf borderId="5" fillId="0" fontId="5" numFmtId="171" xfId="0" applyBorder="1" applyFont="1" applyNumberFormat="1"/>
    <xf borderId="5" fillId="0" fontId="5" numFmtId="172" xfId="0" applyBorder="1" applyFont="1" applyNumberFormat="1"/>
    <xf borderId="5" fillId="0" fontId="5" numFmtId="172" xfId="0" applyAlignment="1" applyBorder="1" applyFont="1" applyNumberFormat="1">
      <alignment shrinkToFit="0" wrapText="1"/>
    </xf>
    <xf borderId="5" fillId="6" fontId="5" numFmtId="170" xfId="0" applyBorder="1" applyFont="1" applyNumberFormat="1"/>
    <xf borderId="5" fillId="6" fontId="5" numFmtId="20" xfId="0" applyBorder="1" applyFont="1" applyNumberFormat="1"/>
    <xf borderId="5" fillId="6" fontId="5" numFmtId="14" xfId="0" applyBorder="1" applyFont="1" applyNumberFormat="1"/>
    <xf borderId="5" fillId="6" fontId="5" numFmtId="171" xfId="0" applyBorder="1" applyFont="1" applyNumberFormat="1"/>
    <xf borderId="5" fillId="6" fontId="5" numFmtId="21" xfId="0" applyBorder="1" applyFont="1" applyNumberFormat="1"/>
    <xf borderId="5" fillId="6" fontId="5" numFmtId="172" xfId="0" applyBorder="1" applyFont="1" applyNumberFormat="1"/>
    <xf borderId="5" fillId="6" fontId="5" numFmtId="172" xfId="0" applyAlignment="1" applyBorder="1" applyFont="1" applyNumberFormat="1">
      <alignment shrinkToFit="0" wrapText="1"/>
    </xf>
    <xf borderId="11" fillId="6" fontId="5" numFmtId="0" xfId="0" applyBorder="1" applyFont="1"/>
    <xf borderId="0" fillId="0" fontId="14" numFmtId="0" xfId="0" applyFont="1"/>
    <xf borderId="13" fillId="2" fontId="13" numFmtId="171" xfId="0" applyBorder="1" applyFont="1" applyNumberFormat="1"/>
    <xf borderId="0" fillId="0" fontId="11" numFmtId="0" xfId="0" applyAlignment="1" applyFont="1">
      <alignment horizontal="left"/>
    </xf>
    <xf borderId="0" fillId="0" fontId="2" numFmtId="173" xfId="0" applyAlignment="1" applyFont="1" applyNumberFormat="1">
      <alignment horizontal="left"/>
    </xf>
    <xf borderId="6" fillId="2" fontId="7" numFmtId="0" xfId="0" applyAlignment="1" applyBorder="1" applyFont="1">
      <alignment horizontal="left" shrinkToFit="0" wrapText="1"/>
    </xf>
    <xf borderId="7" fillId="2" fontId="7" numFmtId="0" xfId="0" applyAlignment="1" applyBorder="1" applyFont="1">
      <alignment horizontal="left" shrinkToFit="0" wrapText="1"/>
    </xf>
    <xf borderId="7" fillId="2" fontId="7" numFmtId="14" xfId="0" applyAlignment="1" applyBorder="1" applyFont="1" applyNumberFormat="1">
      <alignment horizontal="left" shrinkToFit="0" wrapText="1"/>
    </xf>
    <xf borderId="7" fillId="2" fontId="7" numFmtId="173" xfId="0" applyAlignment="1" applyBorder="1" applyFont="1" applyNumberFormat="1">
      <alignment horizontal="left" shrinkToFit="0" wrapText="1"/>
    </xf>
    <xf borderId="7" fillId="2" fontId="7" numFmtId="172" xfId="0" applyAlignment="1" applyBorder="1" applyFont="1" applyNumberFormat="1">
      <alignment horizontal="left" shrinkToFit="0" wrapText="1"/>
    </xf>
    <xf borderId="13" fillId="2" fontId="7" numFmtId="0" xfId="0" applyAlignment="1" applyBorder="1" applyFont="1">
      <alignment horizontal="left" shrinkToFit="0" wrapText="1"/>
    </xf>
    <xf borderId="10" fillId="0" fontId="5" numFmtId="1" xfId="0" applyAlignment="1" applyBorder="1" applyFont="1" applyNumberFormat="1">
      <alignment horizontal="left"/>
    </xf>
    <xf borderId="10" fillId="0" fontId="5" numFmtId="14" xfId="0" applyAlignment="1" applyBorder="1" applyFont="1" applyNumberFormat="1">
      <alignment horizontal="left"/>
    </xf>
    <xf borderId="10" fillId="0" fontId="5" numFmtId="173" xfId="0" applyAlignment="1" applyBorder="1" applyFont="1" applyNumberFormat="1">
      <alignment horizontal="left"/>
    </xf>
    <xf borderId="10" fillId="0" fontId="5" numFmtId="0" xfId="0" applyAlignment="1" applyBorder="1" applyFont="1">
      <alignment horizontal="left"/>
    </xf>
    <xf borderId="10" fillId="0" fontId="5" numFmtId="172" xfId="0" applyAlignment="1" applyBorder="1" applyFont="1" applyNumberFormat="1">
      <alignment horizontal="left"/>
    </xf>
    <xf borderId="5" fillId="0" fontId="5" numFmtId="173" xfId="0" applyAlignment="1" applyBorder="1" applyFont="1" applyNumberFormat="1">
      <alignment horizontal="left"/>
    </xf>
    <xf borderId="5" fillId="0" fontId="5" numFmtId="172" xfId="0" applyAlignment="1" applyBorder="1" applyFont="1" applyNumberFormat="1">
      <alignment horizontal="left"/>
    </xf>
    <xf borderId="5" fillId="0" fontId="5" numFmtId="22" xfId="0" applyAlignment="1" applyBorder="1" applyFont="1" applyNumberFormat="1">
      <alignment horizontal="left"/>
    </xf>
    <xf borderId="0" fillId="0" fontId="15" numFmtId="0" xfId="0" applyFont="1"/>
    <xf borderId="0" fillId="0" fontId="5" numFmtId="18" xfId="0" applyFont="1" applyNumberFormat="1"/>
    <xf borderId="0" fillId="0" fontId="5" numFmtId="0" xfId="0" applyFont="1"/>
    <xf borderId="0" fillId="0" fontId="5" numFmtId="164" xfId="0" applyAlignment="1" applyFont="1" applyNumberFormat="1">
      <alignment horizontal="left"/>
    </xf>
    <xf borderId="1" fillId="2" fontId="13" numFmtId="0" xfId="0" applyBorder="1" applyFont="1"/>
    <xf borderId="2" fillId="2" fontId="13" numFmtId="0" xfId="0" applyAlignment="1" applyBorder="1" applyFont="1">
      <alignment horizontal="left"/>
    </xf>
    <xf borderId="2" fillId="2" fontId="13" numFmtId="164" xfId="0" applyAlignment="1" applyBorder="1" applyFont="1" applyNumberFormat="1">
      <alignment horizontal="left"/>
    </xf>
    <xf borderId="2" fillId="2" fontId="13" numFmtId="0" xfId="0" applyBorder="1" applyFont="1"/>
    <xf borderId="2" fillId="2" fontId="13" numFmtId="171" xfId="0" applyBorder="1" applyFont="1" applyNumberFormat="1"/>
    <xf borderId="16" fillId="2" fontId="13" numFmtId="171" xfId="0" applyBorder="1" applyFont="1" applyNumberFormat="1"/>
    <xf borderId="17" fillId="0" fontId="5" numFmtId="0" xfId="0" applyBorder="1" applyFont="1"/>
    <xf borderId="18" fillId="0" fontId="5" numFmtId="14" xfId="0" applyBorder="1" applyFont="1" applyNumberFormat="1"/>
    <xf borderId="18" fillId="0" fontId="5" numFmtId="164" xfId="0" applyBorder="1" applyFont="1" applyNumberFormat="1"/>
    <xf borderId="18" fillId="0" fontId="5" numFmtId="20" xfId="0" applyBorder="1" applyFont="1" applyNumberFormat="1"/>
    <xf borderId="18" fillId="0" fontId="5" numFmtId="0" xfId="0" applyBorder="1" applyFont="1"/>
    <xf quotePrefix="1" borderId="18" fillId="0" fontId="5" numFmtId="0" xfId="0" applyBorder="1" applyFont="1"/>
    <xf borderId="19" fillId="0" fontId="5" numFmtId="0" xfId="0" applyBorder="1" applyFont="1"/>
    <xf borderId="20" fillId="0" fontId="5" numFmtId="0" xfId="0" applyBorder="1" applyFont="1"/>
    <xf borderId="5" fillId="0" fontId="5" numFmtId="164" xfId="0" applyBorder="1" applyFont="1" applyNumberFormat="1"/>
    <xf borderId="21" fillId="0" fontId="5" numFmtId="0" xfId="0" applyBorder="1" applyFont="1"/>
    <xf borderId="22" fillId="0" fontId="5" numFmtId="0" xfId="0" applyBorder="1" applyFont="1"/>
    <xf borderId="23" fillId="0" fontId="5" numFmtId="14" xfId="0" applyAlignment="1" applyBorder="1" applyFont="1" applyNumberFormat="1">
      <alignment horizontal="left"/>
    </xf>
    <xf borderId="23" fillId="0" fontId="5" numFmtId="164" xfId="0" applyAlignment="1" applyBorder="1" applyFont="1" applyNumberFormat="1">
      <alignment horizontal="left"/>
    </xf>
    <xf borderId="23" fillId="0" fontId="5" numFmtId="20" xfId="0" applyBorder="1" applyFont="1" applyNumberFormat="1"/>
    <xf borderId="23" fillId="0" fontId="5" numFmtId="0" xfId="0" applyBorder="1" applyFont="1"/>
    <xf borderId="24" fillId="0" fontId="5" numFmtId="0" xfId="0" applyBorder="1" applyFont="1"/>
    <xf borderId="5" fillId="13" fontId="1" numFmtId="0" xfId="0" applyAlignment="1" applyBorder="1" applyFill="1" applyFont="1">
      <alignment horizontal="left" shrinkToFit="0" wrapText="1"/>
    </xf>
    <xf borderId="5" fillId="14" fontId="1" numFmtId="0" xfId="0" applyAlignment="1" applyBorder="1" applyFill="1" applyFont="1">
      <alignment horizontal="left" shrinkToFit="0" wrapText="1"/>
    </xf>
    <xf borderId="5" fillId="14" fontId="1" numFmtId="14" xfId="0" applyAlignment="1" applyBorder="1" applyFont="1" applyNumberFormat="1">
      <alignment horizontal="left" shrinkToFit="0" wrapText="1"/>
    </xf>
    <xf borderId="5" fillId="13" fontId="1" numFmtId="172" xfId="0" applyAlignment="1" applyBorder="1" applyFont="1" applyNumberFormat="1">
      <alignment horizontal="lef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6"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www.stevenaverycase.org/wp-content/uploads/2017/06/Exhibit-72-New-Halbach-Cell-Records.pdf" TargetMode="External"/><Relationship Id="rId2" Type="http://schemas.openxmlformats.org/officeDocument/2006/relationships/hyperlink" Target="https://youtu.be/3DhLGkWrg2w?t=62" TargetMode="External"/><Relationship Id="rId3" Type="http://schemas.openxmlformats.org/officeDocument/2006/relationships/hyperlink" Target="https://youtu.be/3DhLGkWrg2w?t=91" TargetMode="External"/><Relationship Id="rId4" Type="http://schemas.openxmlformats.org/officeDocument/2006/relationships/hyperlink" Target="https://youtu.be/3DhLGkWrg2w?t=156" TargetMode="External"/><Relationship Id="rId9" Type="http://schemas.openxmlformats.org/officeDocument/2006/relationships/drawing" Target="../drawings/drawing1.xml"/><Relationship Id="rId5" Type="http://schemas.openxmlformats.org/officeDocument/2006/relationships/hyperlink" Target="https://youtu.be/3DhLGkWrg2w?t=226" TargetMode="External"/><Relationship Id="rId6" Type="http://schemas.openxmlformats.org/officeDocument/2006/relationships/hyperlink" Target="https://youtu.be/3DhLGkWrg2w?t=258" TargetMode="External"/><Relationship Id="rId7" Type="http://schemas.openxmlformats.org/officeDocument/2006/relationships/hyperlink" Target="https://youtu.be/3DhLGkWrg2w?t=287" TargetMode="External"/><Relationship Id="rId8" Type="http://schemas.openxmlformats.org/officeDocument/2006/relationships/hyperlink" Target="https://youtu.be/3DhLGkWrg2w?t=310"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hyperlink" Target="http://www.stevenaverycase.org/wp-content/uploads/2016/02/Trial-Exhibit-361-Halbach-Cingular-Report.pdf"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www.stevenaverycase.org/wp-content/uploads/2016/02/Trial-Exhibit-361-Halbach-Cingular-Report.pdf"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www.stevenaverycase.org/wp-content/uploads/2017/06/Exhibit-57-Hillegas-Phone-Records.pdf"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s://drive.google.com/file/d/1KOAGvphoImzsq5k6DpslaRhoRi5Zx38m/view"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https://drive.google.com/file/d/1rhFKHB9KDUfT6z4Zr4iDa4VWJLyJ-eNH/view?fbclid=IwAR2XJTzBt2Q0BNLlpmLmjZ1TVf-mnVerezRQud-k8nccTuME-QaFLIgMgUw" TargetMode="External"/><Relationship Id="rId2"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3.0" ySplit="3.0" topLeftCell="D4" activePane="bottomRight" state="frozen"/>
      <selection activeCell="D1" sqref="D1" pane="topRight"/>
      <selection activeCell="A4" sqref="A4" pane="bottomLeft"/>
      <selection activeCell="D4" sqref="D4" pane="bottomRight"/>
    </sheetView>
  </sheetViews>
  <sheetFormatPr customHeight="1" defaultColWidth="14.43" defaultRowHeight="15.0"/>
  <cols>
    <col customWidth="1" min="1" max="1" width="6.43"/>
    <col customWidth="1" min="2" max="2" width="18.71"/>
    <col customWidth="1" min="3" max="3" width="18.29"/>
    <col customWidth="1" min="4" max="4" width="18.43"/>
    <col customWidth="1" min="5" max="5" width="45.0"/>
    <col customWidth="1" min="6" max="6" width="20.86"/>
    <col customWidth="1" min="7" max="7" width="17.57"/>
    <col customWidth="1" min="8" max="8" width="15.43"/>
    <col customWidth="1" min="9" max="9" width="24.14"/>
    <col customWidth="1" min="10" max="10" width="18.71"/>
    <col customWidth="1" min="11" max="11" width="42.86"/>
    <col customWidth="1" min="12" max="12" width="17.57"/>
    <col customWidth="1" min="13" max="13" width="7.43"/>
    <col customWidth="1" min="14" max="14" width="20.14"/>
    <col customWidth="1" min="15" max="15" width="12.86"/>
    <col customWidth="1" min="16" max="16" width="23.57"/>
    <col customWidth="1" min="17" max="17" width="45.14"/>
    <col customWidth="1" min="18" max="19" width="14.43"/>
    <col customWidth="1" min="20" max="20" width="33.57"/>
    <col customWidth="1" min="21" max="22" width="13.0"/>
    <col customWidth="1" min="23" max="23" width="18.71"/>
    <col customWidth="1" min="24" max="24" width="39.71"/>
    <col customWidth="1" min="25" max="25" width="37.71"/>
  </cols>
  <sheetData>
    <row r="1">
      <c r="A1" s="1" t="s">
        <v>0</v>
      </c>
      <c r="B1" s="1"/>
      <c r="C1" s="2"/>
      <c r="D1" s="2"/>
      <c r="E1" s="2"/>
      <c r="F1" s="2"/>
      <c r="G1" s="2"/>
      <c r="H1" s="2"/>
      <c r="I1" s="2"/>
      <c r="J1" s="3" t="s">
        <v>1</v>
      </c>
      <c r="K1" s="4"/>
      <c r="L1" s="4"/>
      <c r="M1" s="4"/>
      <c r="N1" s="4"/>
      <c r="O1" s="4"/>
      <c r="P1" s="5" t="s">
        <v>2</v>
      </c>
      <c r="Q1" s="4"/>
      <c r="R1" s="4"/>
      <c r="S1" s="4"/>
      <c r="T1" s="5" t="s">
        <v>3</v>
      </c>
      <c r="U1" s="4"/>
      <c r="V1" s="6"/>
      <c r="W1" s="6"/>
      <c r="X1" s="5" t="s">
        <v>4</v>
      </c>
      <c r="Y1" s="4"/>
    </row>
    <row r="2">
      <c r="A2" s="4"/>
      <c r="B2" s="4"/>
      <c r="C2" s="4"/>
      <c r="D2" s="7"/>
      <c r="E2" s="4"/>
      <c r="F2" s="4"/>
      <c r="G2" s="4"/>
      <c r="H2" s="4"/>
      <c r="I2" s="4"/>
      <c r="J2" s="4"/>
      <c r="K2" s="4"/>
      <c r="L2" s="4"/>
      <c r="M2" s="4"/>
      <c r="N2" s="4"/>
      <c r="O2" s="4"/>
      <c r="P2" s="4"/>
      <c r="Q2" s="4"/>
      <c r="R2" s="4"/>
      <c r="S2" s="4"/>
      <c r="T2" s="4"/>
      <c r="U2" s="4"/>
      <c r="V2" s="7"/>
      <c r="W2" s="7"/>
      <c r="X2" s="4"/>
      <c r="Y2" s="4"/>
    </row>
    <row r="3">
      <c r="A3" s="8" t="s">
        <v>5</v>
      </c>
      <c r="B3" s="9" t="s">
        <v>6</v>
      </c>
      <c r="C3" s="9" t="s">
        <v>7</v>
      </c>
      <c r="D3" s="9" t="s">
        <v>8</v>
      </c>
      <c r="E3" s="10" t="s">
        <v>9</v>
      </c>
      <c r="F3" s="9" t="s">
        <v>10</v>
      </c>
      <c r="G3" s="9" t="s">
        <v>11</v>
      </c>
      <c r="H3" s="9" t="s">
        <v>12</v>
      </c>
      <c r="I3" s="9" t="s">
        <v>13</v>
      </c>
      <c r="J3" s="9" t="s">
        <v>14</v>
      </c>
      <c r="K3" s="9" t="s">
        <v>15</v>
      </c>
      <c r="L3" s="9" t="s">
        <v>16</v>
      </c>
      <c r="M3" s="9" t="s">
        <v>17</v>
      </c>
      <c r="N3" s="9" t="s">
        <v>18</v>
      </c>
      <c r="O3" s="9" t="s">
        <v>19</v>
      </c>
      <c r="P3" s="9" t="s">
        <v>20</v>
      </c>
      <c r="Q3" s="9" t="s">
        <v>21</v>
      </c>
      <c r="R3" s="9" t="s">
        <v>22</v>
      </c>
      <c r="S3" s="9" t="s">
        <v>23</v>
      </c>
      <c r="T3" s="10" t="s">
        <v>24</v>
      </c>
      <c r="U3" s="10" t="s">
        <v>25</v>
      </c>
      <c r="V3" s="11" t="s">
        <v>26</v>
      </c>
      <c r="W3" s="11" t="s">
        <v>27</v>
      </c>
      <c r="X3" s="12" t="s">
        <v>28</v>
      </c>
      <c r="Y3" s="4"/>
    </row>
    <row r="4">
      <c r="A4" s="13">
        <v>1.0</v>
      </c>
      <c r="B4" s="13" t="s">
        <v>29</v>
      </c>
      <c r="C4" s="14">
        <v>38354.0</v>
      </c>
      <c r="D4" s="15" t="s">
        <v>30</v>
      </c>
      <c r="E4" s="16">
        <f t="shared" ref="E4:E1365" si="1">+Q4-T4</f>
        <v>38353.84095</v>
      </c>
      <c r="F4" s="13">
        <v>9.207374731E9</v>
      </c>
      <c r="G4" s="17"/>
      <c r="H4" s="17" t="s">
        <v>31</v>
      </c>
      <c r="I4" s="13">
        <v>9.205853839E9</v>
      </c>
      <c r="J4" s="17"/>
      <c r="K4" s="17" t="s">
        <v>32</v>
      </c>
      <c r="L4" s="15" t="s">
        <v>33</v>
      </c>
      <c r="M4" s="13">
        <v>314.0</v>
      </c>
      <c r="N4" s="13">
        <v>306.0</v>
      </c>
      <c r="O4" s="13">
        <v>11.0</v>
      </c>
      <c r="P4" s="17">
        <v>2.0</v>
      </c>
      <c r="Q4" s="16">
        <f t="shared" ref="Q4:Q1365" si="2">+C4+D4</f>
        <v>38354.04928</v>
      </c>
      <c r="R4" s="15">
        <f t="shared" ref="R4:R1365" si="3">TIMEVALUE(D4)</f>
        <v>0.04928240741</v>
      </c>
      <c r="S4" s="15">
        <f t="shared" ref="S4:S1365" si="4">VALUE(+"0:"&amp;L4)+R4</f>
        <v>0.0503587963</v>
      </c>
      <c r="T4" s="18">
        <v>0.20833333333333334</v>
      </c>
      <c r="U4" s="14">
        <v>38353.84081018519</v>
      </c>
      <c r="V4" s="14">
        <v>38353.840949074074</v>
      </c>
      <c r="W4" s="15">
        <f t="shared" ref="W4:W1365" si="5">MOD(V4,1)</f>
        <v>0.8409490741</v>
      </c>
      <c r="X4" s="17"/>
      <c r="Y4" s="19"/>
    </row>
    <row r="5">
      <c r="A5" s="13">
        <v>2.0</v>
      </c>
      <c r="B5" s="13" t="s">
        <v>29</v>
      </c>
      <c r="C5" s="14">
        <v>38354.0</v>
      </c>
      <c r="D5" s="15" t="s">
        <v>34</v>
      </c>
      <c r="E5" s="16">
        <f t="shared" si="1"/>
        <v>38353.85238</v>
      </c>
      <c r="F5" s="13">
        <v>9.207374731E9</v>
      </c>
      <c r="G5" s="17"/>
      <c r="H5" s="17" t="s">
        <v>31</v>
      </c>
      <c r="I5" s="13">
        <v>9.202131645E9</v>
      </c>
      <c r="J5" s="17"/>
      <c r="K5" s="17" t="s">
        <v>35</v>
      </c>
      <c r="L5" s="17" t="s">
        <v>36</v>
      </c>
      <c r="M5" s="13">
        <v>314.0</v>
      </c>
      <c r="N5" s="13">
        <v>306.0</v>
      </c>
      <c r="O5" s="13">
        <v>11.0</v>
      </c>
      <c r="P5" s="17">
        <v>2.0</v>
      </c>
      <c r="Q5" s="16">
        <f t="shared" si="2"/>
        <v>38354.06072</v>
      </c>
      <c r="R5" s="15">
        <f t="shared" si="3"/>
        <v>0.06071759259</v>
      </c>
      <c r="S5" s="15">
        <f t="shared" si="4"/>
        <v>0.06100694444</v>
      </c>
      <c r="T5" s="18">
        <v>0.20833333333333334</v>
      </c>
      <c r="U5" s="14">
        <v>38353.85224537037</v>
      </c>
      <c r="V5" s="14">
        <v>38353.852384259255</v>
      </c>
      <c r="W5" s="15">
        <f t="shared" si="5"/>
        <v>0.8523842593</v>
      </c>
      <c r="X5" s="17"/>
      <c r="Y5" s="4"/>
    </row>
    <row r="6">
      <c r="A6" s="13">
        <v>3.0</v>
      </c>
      <c r="B6" s="13" t="s">
        <v>29</v>
      </c>
      <c r="C6" s="14">
        <v>38355.0</v>
      </c>
      <c r="D6" s="15" t="s">
        <v>37</v>
      </c>
      <c r="E6" s="16">
        <f t="shared" si="1"/>
        <v>38355.44795</v>
      </c>
      <c r="F6" s="13">
        <v>9.207374731E9</v>
      </c>
      <c r="G6" s="17"/>
      <c r="H6" s="17" t="s">
        <v>31</v>
      </c>
      <c r="I6" s="13">
        <v>7.735095027E9</v>
      </c>
      <c r="J6" s="17"/>
      <c r="K6" s="17"/>
      <c r="L6" s="17" t="s">
        <v>38</v>
      </c>
      <c r="M6" s="13">
        <v>314.0</v>
      </c>
      <c r="N6" s="13">
        <v>306.0</v>
      </c>
      <c r="O6" s="13">
        <v>11.0</v>
      </c>
      <c r="P6" s="17">
        <v>2.0</v>
      </c>
      <c r="Q6" s="16">
        <f t="shared" si="2"/>
        <v>38355.65628</v>
      </c>
      <c r="R6" s="15">
        <f t="shared" si="3"/>
        <v>0.6562847222</v>
      </c>
      <c r="S6" s="15">
        <f t="shared" si="4"/>
        <v>0.6571875</v>
      </c>
      <c r="T6" s="18">
        <v>0.20833333333333334</v>
      </c>
      <c r="U6" s="14">
        <v>38355.4478125</v>
      </c>
      <c r="V6" s="14">
        <v>38355.44795138889</v>
      </c>
      <c r="W6" s="15">
        <f t="shared" si="5"/>
        <v>0.4479513889</v>
      </c>
      <c r="X6" s="17"/>
      <c r="Y6" s="4"/>
    </row>
    <row r="7">
      <c r="A7" s="13">
        <v>4.0</v>
      </c>
      <c r="B7" s="13" t="s">
        <v>29</v>
      </c>
      <c r="C7" s="14">
        <v>38356.0</v>
      </c>
      <c r="D7" s="15" t="s">
        <v>39</v>
      </c>
      <c r="E7" s="16">
        <f t="shared" si="1"/>
        <v>38355.91694</v>
      </c>
      <c r="F7" s="13">
        <v>9.207374731E9</v>
      </c>
      <c r="G7" s="17"/>
      <c r="H7" s="17" t="s">
        <v>31</v>
      </c>
      <c r="I7" s="13">
        <v>9.204752654E9</v>
      </c>
      <c r="J7" s="17"/>
      <c r="K7" s="17" t="s">
        <v>40</v>
      </c>
      <c r="L7" s="17" t="s">
        <v>41</v>
      </c>
      <c r="M7" s="13">
        <v>314.0</v>
      </c>
      <c r="N7" s="13">
        <v>306.0</v>
      </c>
      <c r="O7" s="13">
        <v>11.0</v>
      </c>
      <c r="P7" s="17">
        <v>2.0</v>
      </c>
      <c r="Q7" s="16">
        <f t="shared" si="2"/>
        <v>38356.12528</v>
      </c>
      <c r="R7" s="15">
        <f t="shared" si="3"/>
        <v>0.1252777778</v>
      </c>
      <c r="S7" s="15">
        <f t="shared" si="4"/>
        <v>0.1255324074</v>
      </c>
      <c r="T7" s="18">
        <v>0.20833333333333334</v>
      </c>
      <c r="U7" s="14">
        <v>38355.91680555556</v>
      </c>
      <c r="V7" s="14">
        <v>38355.91694444444</v>
      </c>
      <c r="W7" s="15">
        <f t="shared" si="5"/>
        <v>0.9169444444</v>
      </c>
      <c r="X7" s="17"/>
      <c r="Y7" s="4"/>
    </row>
    <row r="8">
      <c r="A8" s="13">
        <v>5.0</v>
      </c>
      <c r="B8" s="13" t="s">
        <v>29</v>
      </c>
      <c r="C8" s="14">
        <v>38356.0</v>
      </c>
      <c r="D8" s="15" t="s">
        <v>42</v>
      </c>
      <c r="E8" s="16">
        <f t="shared" si="1"/>
        <v>38355.91771</v>
      </c>
      <c r="F8" s="13">
        <v>9.207374731E9</v>
      </c>
      <c r="G8" s="17"/>
      <c r="H8" s="17" t="s">
        <v>31</v>
      </c>
      <c r="I8" s="13">
        <v>9.202131645E9</v>
      </c>
      <c r="J8" s="17"/>
      <c r="K8" s="17" t="s">
        <v>35</v>
      </c>
      <c r="L8" s="17" t="s">
        <v>43</v>
      </c>
      <c r="M8" s="13">
        <v>314.0</v>
      </c>
      <c r="N8" s="13">
        <v>306.0</v>
      </c>
      <c r="O8" s="13">
        <v>11.0</v>
      </c>
      <c r="P8" s="17">
        <v>2.0</v>
      </c>
      <c r="Q8" s="16">
        <f t="shared" si="2"/>
        <v>38356.12604</v>
      </c>
      <c r="R8" s="15">
        <f t="shared" si="3"/>
        <v>0.1260416667</v>
      </c>
      <c r="S8" s="15">
        <f t="shared" si="4"/>
        <v>0.1263888889</v>
      </c>
      <c r="T8" s="18">
        <v>0.20833333333333334</v>
      </c>
      <c r="U8" s="14">
        <v>38355.91756944445</v>
      </c>
      <c r="V8" s="14">
        <v>38355.917708333334</v>
      </c>
      <c r="W8" s="15">
        <f t="shared" si="5"/>
        <v>0.9177083333</v>
      </c>
      <c r="X8" s="17"/>
      <c r="Y8" s="4"/>
    </row>
    <row r="9">
      <c r="A9" s="13">
        <v>6.0</v>
      </c>
      <c r="B9" s="13" t="s">
        <v>29</v>
      </c>
      <c r="C9" s="14">
        <v>38356.0</v>
      </c>
      <c r="D9" s="15" t="s">
        <v>44</v>
      </c>
      <c r="E9" s="16">
        <f t="shared" si="1"/>
        <v>38355.92145</v>
      </c>
      <c r="F9" s="13">
        <v>9.207374731E9</v>
      </c>
      <c r="G9" s="17"/>
      <c r="H9" s="17" t="s">
        <v>31</v>
      </c>
      <c r="I9" s="13">
        <v>9.205853839E9</v>
      </c>
      <c r="J9" s="17"/>
      <c r="K9" s="17" t="s">
        <v>32</v>
      </c>
      <c r="L9" s="17" t="s">
        <v>45</v>
      </c>
      <c r="M9" s="13">
        <v>314.0</v>
      </c>
      <c r="N9" s="13">
        <v>306.0</v>
      </c>
      <c r="O9" s="13">
        <v>11.0</v>
      </c>
      <c r="P9" s="17">
        <v>2.0</v>
      </c>
      <c r="Q9" s="16">
        <f t="shared" si="2"/>
        <v>38356.12978</v>
      </c>
      <c r="R9" s="15">
        <f t="shared" si="3"/>
        <v>0.1297800926</v>
      </c>
      <c r="S9" s="15">
        <f t="shared" si="4"/>
        <v>0.1392592593</v>
      </c>
      <c r="T9" s="18">
        <v>0.20833333333333334</v>
      </c>
      <c r="U9" s="14">
        <v>38355.92130787037</v>
      </c>
      <c r="V9" s="14">
        <v>38355.921446759254</v>
      </c>
      <c r="W9" s="15">
        <f t="shared" si="5"/>
        <v>0.9214467593</v>
      </c>
      <c r="X9" s="17"/>
      <c r="Y9" s="4"/>
    </row>
    <row r="10">
      <c r="A10" s="13">
        <v>7.0</v>
      </c>
      <c r="B10" s="13" t="s">
        <v>29</v>
      </c>
      <c r="C10" s="14">
        <v>38356.0</v>
      </c>
      <c r="D10" s="15" t="s">
        <v>46</v>
      </c>
      <c r="E10" s="16">
        <f t="shared" si="1"/>
        <v>38356.49307</v>
      </c>
      <c r="F10" s="13">
        <v>9.207374731E9</v>
      </c>
      <c r="G10" s="17"/>
      <c r="H10" s="17" t="s">
        <v>31</v>
      </c>
      <c r="I10" s="13">
        <v>9.208196036E9</v>
      </c>
      <c r="J10" s="17"/>
      <c r="K10" s="17"/>
      <c r="L10" s="17" t="s">
        <v>47</v>
      </c>
      <c r="M10" s="13">
        <v>314.0</v>
      </c>
      <c r="N10" s="13">
        <v>306.0</v>
      </c>
      <c r="O10" s="13">
        <v>11.0</v>
      </c>
      <c r="P10" s="17">
        <v>2.0</v>
      </c>
      <c r="Q10" s="16">
        <f t="shared" si="2"/>
        <v>38356.7014</v>
      </c>
      <c r="R10" s="15">
        <f t="shared" si="3"/>
        <v>0.701400463</v>
      </c>
      <c r="S10" s="15">
        <f t="shared" si="4"/>
        <v>0.7018055556</v>
      </c>
      <c r="T10" s="18">
        <v>0.20833333333333334</v>
      </c>
      <c r="U10" s="14">
        <v>38356.49292824074</v>
      </c>
      <c r="V10" s="14">
        <v>38356.493067129624</v>
      </c>
      <c r="W10" s="15">
        <f t="shared" si="5"/>
        <v>0.4930671296</v>
      </c>
      <c r="X10" s="17"/>
      <c r="Y10" s="4"/>
    </row>
    <row r="11">
      <c r="A11" s="13">
        <v>8.0</v>
      </c>
      <c r="B11" s="13" t="s">
        <v>29</v>
      </c>
      <c r="C11" s="14">
        <v>38356.0</v>
      </c>
      <c r="D11" s="15" t="s">
        <v>48</v>
      </c>
      <c r="E11" s="16">
        <f t="shared" si="1"/>
        <v>38356.50764</v>
      </c>
      <c r="F11" s="13">
        <v>9.207374731E9</v>
      </c>
      <c r="G11" s="17"/>
      <c r="H11" s="17" t="s">
        <v>31</v>
      </c>
      <c r="I11" s="13">
        <v>9.202131645E9</v>
      </c>
      <c r="J11" s="17"/>
      <c r="K11" s="17" t="s">
        <v>35</v>
      </c>
      <c r="L11" s="17" t="s">
        <v>49</v>
      </c>
      <c r="M11" s="13">
        <v>314.0</v>
      </c>
      <c r="N11" s="13">
        <v>306.0</v>
      </c>
      <c r="O11" s="13">
        <v>11.0</v>
      </c>
      <c r="P11" s="17">
        <v>2.0</v>
      </c>
      <c r="Q11" s="16">
        <f t="shared" si="2"/>
        <v>38356.71597</v>
      </c>
      <c r="R11" s="15">
        <f t="shared" si="3"/>
        <v>0.7159722222</v>
      </c>
      <c r="S11" s="15">
        <f t="shared" si="4"/>
        <v>0.7205787037</v>
      </c>
      <c r="T11" s="18">
        <v>0.20833333333333334</v>
      </c>
      <c r="U11" s="14">
        <v>38356.5075</v>
      </c>
      <c r="V11" s="14">
        <v>38356.507638888885</v>
      </c>
      <c r="W11" s="15">
        <f t="shared" si="5"/>
        <v>0.5076388889</v>
      </c>
      <c r="X11" s="17"/>
      <c r="Y11" s="4"/>
    </row>
    <row r="12">
      <c r="A12" s="13">
        <v>9.0</v>
      </c>
      <c r="B12" s="13" t="s">
        <v>29</v>
      </c>
      <c r="C12" s="14">
        <v>38357.0</v>
      </c>
      <c r="D12" s="15" t="s">
        <v>50</v>
      </c>
      <c r="E12" s="16">
        <f t="shared" si="1"/>
        <v>38356.9265</v>
      </c>
      <c r="F12" s="13">
        <v>9.207374731E9</v>
      </c>
      <c r="G12" s="17"/>
      <c r="H12" s="17" t="s">
        <v>31</v>
      </c>
      <c r="I12" s="13">
        <v>9.204752654E9</v>
      </c>
      <c r="J12" s="17"/>
      <c r="K12" s="17" t="s">
        <v>40</v>
      </c>
      <c r="L12" s="17" t="s">
        <v>51</v>
      </c>
      <c r="M12" s="13">
        <v>314.0</v>
      </c>
      <c r="N12" s="13">
        <v>306.0</v>
      </c>
      <c r="O12" s="13">
        <v>11.0</v>
      </c>
      <c r="P12" s="17">
        <v>2.0</v>
      </c>
      <c r="Q12" s="16">
        <f t="shared" si="2"/>
        <v>38357.13484</v>
      </c>
      <c r="R12" s="15">
        <f t="shared" si="3"/>
        <v>0.134837963</v>
      </c>
      <c r="S12" s="15">
        <f t="shared" si="4"/>
        <v>0.1348611111</v>
      </c>
      <c r="T12" s="18">
        <v>0.20833333333333334</v>
      </c>
      <c r="U12" s="14">
        <v>38356.92636574074</v>
      </c>
      <c r="V12" s="14">
        <v>38356.92650462963</v>
      </c>
      <c r="W12" s="15">
        <f t="shared" si="5"/>
        <v>0.9265046296</v>
      </c>
      <c r="X12" s="17"/>
      <c r="Y12" s="4"/>
    </row>
    <row r="13">
      <c r="A13" s="13">
        <v>10.0</v>
      </c>
      <c r="B13" s="13" t="s">
        <v>29</v>
      </c>
      <c r="C13" s="14">
        <v>38359.0</v>
      </c>
      <c r="D13" s="15" t="s">
        <v>52</v>
      </c>
      <c r="E13" s="16">
        <f t="shared" si="1"/>
        <v>38358.85924</v>
      </c>
      <c r="F13" s="13">
        <v>9.207374731E9</v>
      </c>
      <c r="G13" s="17"/>
      <c r="H13" s="17" t="s">
        <v>31</v>
      </c>
      <c r="I13" s="13">
        <v>9.202131645E9</v>
      </c>
      <c r="J13" s="17"/>
      <c r="K13" s="17" t="s">
        <v>35</v>
      </c>
      <c r="L13" s="17" t="s">
        <v>53</v>
      </c>
      <c r="M13" s="13">
        <v>2.0</v>
      </c>
      <c r="N13" s="13">
        <v>343.0</v>
      </c>
      <c r="O13" s="17"/>
      <c r="P13" s="17">
        <v>2.0</v>
      </c>
      <c r="Q13" s="16">
        <f t="shared" si="2"/>
        <v>38359.06757</v>
      </c>
      <c r="R13" s="15">
        <f t="shared" si="3"/>
        <v>0.06756944444</v>
      </c>
      <c r="S13" s="15">
        <f t="shared" si="4"/>
        <v>0.0681712963</v>
      </c>
      <c r="T13" s="18">
        <v>0.20833333333333334</v>
      </c>
      <c r="U13" s="14">
        <v>38358.85909722222</v>
      </c>
      <c r="V13" s="14">
        <v>38358.85923611111</v>
      </c>
      <c r="W13" s="15">
        <f t="shared" si="5"/>
        <v>0.8592361111</v>
      </c>
      <c r="X13" s="17"/>
      <c r="Y13" s="4"/>
    </row>
    <row r="14">
      <c r="A14" s="13">
        <v>11.0</v>
      </c>
      <c r="B14" s="13" t="s">
        <v>29</v>
      </c>
      <c r="C14" s="14">
        <v>38359.0</v>
      </c>
      <c r="D14" s="15" t="s">
        <v>52</v>
      </c>
      <c r="E14" s="16">
        <f t="shared" si="1"/>
        <v>38358.85924</v>
      </c>
      <c r="F14" s="13">
        <v>9.207374731E9</v>
      </c>
      <c r="G14" s="17"/>
      <c r="H14" s="17" t="s">
        <v>31</v>
      </c>
      <c r="I14" s="13">
        <v>9.202131645E9</v>
      </c>
      <c r="J14" s="17"/>
      <c r="K14" s="17" t="s">
        <v>35</v>
      </c>
      <c r="L14" s="17" t="s">
        <v>53</v>
      </c>
      <c r="M14" s="13">
        <v>314.0</v>
      </c>
      <c r="N14" s="13">
        <v>306.0</v>
      </c>
      <c r="O14" s="13">
        <v>11.0</v>
      </c>
      <c r="P14" s="17">
        <v>2.0</v>
      </c>
      <c r="Q14" s="16">
        <f t="shared" si="2"/>
        <v>38359.06757</v>
      </c>
      <c r="R14" s="15">
        <f t="shared" si="3"/>
        <v>0.06756944444</v>
      </c>
      <c r="S14" s="15">
        <f t="shared" si="4"/>
        <v>0.0681712963</v>
      </c>
      <c r="T14" s="18">
        <v>0.20833333333333334</v>
      </c>
      <c r="U14" s="14">
        <v>38358.85909722222</v>
      </c>
      <c r="V14" s="14">
        <v>38358.85923611111</v>
      </c>
      <c r="W14" s="15">
        <f t="shared" si="5"/>
        <v>0.8592361111</v>
      </c>
      <c r="X14" s="17"/>
      <c r="Y14" s="4"/>
    </row>
    <row r="15">
      <c r="A15" s="13">
        <v>12.0</v>
      </c>
      <c r="B15" s="13" t="s">
        <v>29</v>
      </c>
      <c r="C15" s="14">
        <v>38360.0</v>
      </c>
      <c r="D15" s="15" t="s">
        <v>54</v>
      </c>
      <c r="E15" s="16">
        <f t="shared" si="1"/>
        <v>38360.51267</v>
      </c>
      <c r="F15" s="13">
        <v>9.207374731E9</v>
      </c>
      <c r="G15" s="17"/>
      <c r="H15" s="17" t="s">
        <v>31</v>
      </c>
      <c r="I15" s="13">
        <v>9.203780555E9</v>
      </c>
      <c r="J15" s="17"/>
      <c r="K15" s="17"/>
      <c r="L15" s="17" t="s">
        <v>55</v>
      </c>
      <c r="M15" s="13">
        <v>314.0</v>
      </c>
      <c r="N15" s="13">
        <v>306.0</v>
      </c>
      <c r="O15" s="13">
        <v>11.0</v>
      </c>
      <c r="P15" s="17">
        <v>2.0</v>
      </c>
      <c r="Q15" s="16">
        <f t="shared" si="2"/>
        <v>38360.72101</v>
      </c>
      <c r="R15" s="15">
        <f t="shared" si="3"/>
        <v>0.7210069444</v>
      </c>
      <c r="S15" s="15">
        <f t="shared" si="4"/>
        <v>0.7213888889</v>
      </c>
      <c r="T15" s="18">
        <v>0.20833333333333334</v>
      </c>
      <c r="U15" s="14">
        <v>38360.51253472222</v>
      </c>
      <c r="V15" s="14">
        <v>38360.512673611105</v>
      </c>
      <c r="W15" s="15">
        <f t="shared" si="5"/>
        <v>0.5126736111</v>
      </c>
      <c r="X15" s="17"/>
      <c r="Y15" s="4"/>
    </row>
    <row r="16">
      <c r="A16" s="13">
        <v>13.0</v>
      </c>
      <c r="B16" s="13" t="s">
        <v>29</v>
      </c>
      <c r="C16" s="14">
        <v>38360.0</v>
      </c>
      <c r="D16" s="15" t="s">
        <v>56</v>
      </c>
      <c r="E16" s="16">
        <f t="shared" si="1"/>
        <v>38360.54334</v>
      </c>
      <c r="F16" s="13">
        <v>9.207374731E9</v>
      </c>
      <c r="G16" s="17"/>
      <c r="H16" s="17" t="s">
        <v>31</v>
      </c>
      <c r="I16" s="13">
        <v>9.202131645E9</v>
      </c>
      <c r="J16" s="17"/>
      <c r="K16" s="17" t="s">
        <v>35</v>
      </c>
      <c r="L16" s="17" t="s">
        <v>57</v>
      </c>
      <c r="M16" s="13">
        <v>314.0</v>
      </c>
      <c r="N16" s="13">
        <v>306.0</v>
      </c>
      <c r="O16" s="13">
        <v>11.0</v>
      </c>
      <c r="P16" s="17">
        <v>2.0</v>
      </c>
      <c r="Q16" s="16">
        <f t="shared" si="2"/>
        <v>38360.75168</v>
      </c>
      <c r="R16" s="15">
        <f t="shared" si="3"/>
        <v>0.7516782407</v>
      </c>
      <c r="S16" s="15">
        <f t="shared" si="4"/>
        <v>0.7538888889</v>
      </c>
      <c r="T16" s="18">
        <v>0.20833333333333334</v>
      </c>
      <c r="U16" s="14">
        <v>38360.54320601852</v>
      </c>
      <c r="V16" s="14">
        <v>38360.543344907404</v>
      </c>
      <c r="W16" s="15">
        <f t="shared" si="5"/>
        <v>0.5433449074</v>
      </c>
      <c r="X16" s="17"/>
      <c r="Y16" s="4"/>
    </row>
    <row r="17">
      <c r="A17" s="13">
        <v>14.0</v>
      </c>
      <c r="B17" s="13" t="s">
        <v>29</v>
      </c>
      <c r="C17" s="14">
        <v>38360.0</v>
      </c>
      <c r="D17" s="15" t="s">
        <v>58</v>
      </c>
      <c r="E17" s="16">
        <f t="shared" si="1"/>
        <v>38360.69153</v>
      </c>
      <c r="F17" s="13">
        <v>9.207374731E9</v>
      </c>
      <c r="G17" s="17"/>
      <c r="H17" s="17" t="s">
        <v>31</v>
      </c>
      <c r="I17" s="13">
        <v>9.202131645E9</v>
      </c>
      <c r="J17" s="17"/>
      <c r="K17" s="17" t="s">
        <v>35</v>
      </c>
      <c r="L17" s="17" t="s">
        <v>59</v>
      </c>
      <c r="M17" s="13">
        <v>314.0</v>
      </c>
      <c r="N17" s="13">
        <v>306.0</v>
      </c>
      <c r="O17" s="13">
        <v>11.0</v>
      </c>
      <c r="P17" s="17">
        <v>2.0</v>
      </c>
      <c r="Q17" s="16">
        <f t="shared" si="2"/>
        <v>38360.89986</v>
      </c>
      <c r="R17" s="15">
        <f t="shared" si="3"/>
        <v>0.8998611111</v>
      </c>
      <c r="S17" s="15">
        <f t="shared" si="4"/>
        <v>0.8999537037</v>
      </c>
      <c r="T17" s="18">
        <v>0.20833333333333334</v>
      </c>
      <c r="U17" s="14">
        <v>38360.69138888889</v>
      </c>
      <c r="V17" s="14">
        <v>38360.69152777777</v>
      </c>
      <c r="W17" s="15">
        <f t="shared" si="5"/>
        <v>0.6915277778</v>
      </c>
      <c r="X17" s="17"/>
      <c r="Y17" s="4"/>
    </row>
    <row r="18">
      <c r="A18" s="13">
        <v>15.0</v>
      </c>
      <c r="B18" s="13" t="s">
        <v>29</v>
      </c>
      <c r="C18" s="14">
        <v>38361.0</v>
      </c>
      <c r="D18" s="15" t="s">
        <v>60</v>
      </c>
      <c r="E18" s="16">
        <f t="shared" si="1"/>
        <v>38360.83372</v>
      </c>
      <c r="F18" s="13">
        <v>9.207374731E9</v>
      </c>
      <c r="G18" s="17"/>
      <c r="H18" s="17" t="s">
        <v>31</v>
      </c>
      <c r="I18" s="13">
        <v>9.202131645E9</v>
      </c>
      <c r="J18" s="17"/>
      <c r="K18" s="17" t="s">
        <v>35</v>
      </c>
      <c r="L18" s="17" t="s">
        <v>61</v>
      </c>
      <c r="M18" s="13">
        <v>314.0</v>
      </c>
      <c r="N18" s="13">
        <v>306.0</v>
      </c>
      <c r="O18" s="13">
        <v>11.0</v>
      </c>
      <c r="P18" s="17">
        <v>2.0</v>
      </c>
      <c r="Q18" s="16">
        <f t="shared" si="2"/>
        <v>38361.04205</v>
      </c>
      <c r="R18" s="15">
        <f t="shared" si="3"/>
        <v>0.04204861111</v>
      </c>
      <c r="S18" s="15">
        <f t="shared" si="4"/>
        <v>0.0422337963</v>
      </c>
      <c r="T18" s="18">
        <v>0.20833333333333334</v>
      </c>
      <c r="U18" s="14">
        <v>38360.83357638889</v>
      </c>
      <c r="V18" s="14">
        <v>38360.833715277775</v>
      </c>
      <c r="W18" s="15">
        <f t="shared" si="5"/>
        <v>0.8337152778</v>
      </c>
      <c r="X18" s="17"/>
      <c r="Y18" s="4"/>
    </row>
    <row r="19">
      <c r="A19" s="13">
        <v>16.0</v>
      </c>
      <c r="B19" s="13" t="s">
        <v>29</v>
      </c>
      <c r="C19" s="14">
        <v>38361.0</v>
      </c>
      <c r="D19" s="15" t="s">
        <v>62</v>
      </c>
      <c r="E19" s="16">
        <f t="shared" si="1"/>
        <v>38360.8348</v>
      </c>
      <c r="F19" s="13">
        <v>9.207374731E9</v>
      </c>
      <c r="G19" s="17"/>
      <c r="H19" s="17" t="s">
        <v>31</v>
      </c>
      <c r="I19" s="13">
        <v>9.202131645E9</v>
      </c>
      <c r="J19" s="17"/>
      <c r="K19" s="17" t="s">
        <v>35</v>
      </c>
      <c r="L19" s="17" t="s">
        <v>63</v>
      </c>
      <c r="M19" s="13">
        <v>314.0</v>
      </c>
      <c r="N19" s="13">
        <v>306.0</v>
      </c>
      <c r="O19" s="13">
        <v>11.0</v>
      </c>
      <c r="P19" s="17">
        <v>2.0</v>
      </c>
      <c r="Q19" s="16">
        <f t="shared" si="2"/>
        <v>38361.04314</v>
      </c>
      <c r="R19" s="15">
        <f t="shared" si="3"/>
        <v>0.04313657407</v>
      </c>
      <c r="S19" s="15">
        <f t="shared" si="4"/>
        <v>0.04361111111</v>
      </c>
      <c r="T19" s="18">
        <v>0.20833333333333334</v>
      </c>
      <c r="U19" s="14">
        <v>38360.83466435185</v>
      </c>
      <c r="V19" s="14">
        <v>38360.83480324074</v>
      </c>
      <c r="W19" s="15">
        <f t="shared" si="5"/>
        <v>0.8348032407</v>
      </c>
      <c r="X19" s="17"/>
      <c r="Y19" s="4"/>
    </row>
    <row r="20">
      <c r="A20" s="13">
        <v>17.0</v>
      </c>
      <c r="B20" s="13" t="s">
        <v>29</v>
      </c>
      <c r="C20" s="14">
        <v>38361.0</v>
      </c>
      <c r="D20" s="20" t="s">
        <v>64</v>
      </c>
      <c r="E20" s="16">
        <f t="shared" si="1"/>
        <v>38361.70316</v>
      </c>
      <c r="F20" s="13">
        <v>9.207374731E9</v>
      </c>
      <c r="G20" s="17"/>
      <c r="H20" s="17" t="s">
        <v>31</v>
      </c>
      <c r="I20" s="13">
        <v>9.202131645E9</v>
      </c>
      <c r="J20" s="17"/>
      <c r="K20" s="17" t="s">
        <v>35</v>
      </c>
      <c r="L20" s="17" t="s">
        <v>65</v>
      </c>
      <c r="M20" s="13">
        <v>314.0</v>
      </c>
      <c r="N20" s="13">
        <v>306.0</v>
      </c>
      <c r="O20" s="13">
        <v>11.0</v>
      </c>
      <c r="P20" s="17">
        <v>2.0</v>
      </c>
      <c r="Q20" s="16">
        <f t="shared" si="2"/>
        <v>38361.91149</v>
      </c>
      <c r="R20" s="15">
        <f t="shared" si="3"/>
        <v>0.9114930556</v>
      </c>
      <c r="S20" s="15">
        <f t="shared" si="4"/>
        <v>0.9118171296</v>
      </c>
      <c r="T20" s="18">
        <v>0.20833333333333334</v>
      </c>
      <c r="U20" s="14">
        <v>38361.70302083334</v>
      </c>
      <c r="V20" s="14">
        <v>38361.70315972222</v>
      </c>
      <c r="W20" s="15">
        <f t="shared" si="5"/>
        <v>0.7031597222</v>
      </c>
      <c r="X20" s="17"/>
      <c r="Y20" s="4"/>
    </row>
    <row r="21" ht="15.75" customHeight="1">
      <c r="A21" s="13">
        <v>18.0</v>
      </c>
      <c r="B21" s="13" t="s">
        <v>29</v>
      </c>
      <c r="C21" s="14">
        <v>38363.0</v>
      </c>
      <c r="D21" s="15" t="s">
        <v>66</v>
      </c>
      <c r="E21" s="16">
        <f t="shared" si="1"/>
        <v>38362.85701</v>
      </c>
      <c r="F21" s="13">
        <v>9.20989125E9</v>
      </c>
      <c r="G21" s="17"/>
      <c r="H21" s="17" t="s">
        <v>67</v>
      </c>
      <c r="I21" s="13">
        <v>9.207374731E9</v>
      </c>
      <c r="J21" s="13">
        <v>8.005069511E9</v>
      </c>
      <c r="K21" s="13" t="s">
        <v>68</v>
      </c>
      <c r="L21" s="17" t="s">
        <v>69</v>
      </c>
      <c r="M21" s="17"/>
      <c r="N21" s="13">
        <v>35.0</v>
      </c>
      <c r="O21" s="13">
        <v>17.0</v>
      </c>
      <c r="P21" s="17">
        <v>2.0</v>
      </c>
      <c r="Q21" s="16">
        <f t="shared" si="2"/>
        <v>38363.06535</v>
      </c>
      <c r="R21" s="15">
        <f t="shared" si="3"/>
        <v>0.06534722222</v>
      </c>
      <c r="S21" s="15">
        <f t="shared" si="4"/>
        <v>0.06574074074</v>
      </c>
      <c r="T21" s="18">
        <v>0.20833333333333334</v>
      </c>
      <c r="U21" s="14">
        <v>38362.856875000005</v>
      </c>
      <c r="V21" s="14">
        <v>38362.85701388889</v>
      </c>
      <c r="W21" s="15">
        <f t="shared" si="5"/>
        <v>0.8570138889</v>
      </c>
      <c r="X21" s="17"/>
      <c r="Y21" s="4"/>
    </row>
    <row r="22" ht="15.75" customHeight="1">
      <c r="A22" s="13">
        <v>19.0</v>
      </c>
      <c r="B22" s="13" t="s">
        <v>29</v>
      </c>
      <c r="C22" s="14">
        <v>38363.0</v>
      </c>
      <c r="D22" s="15" t="s">
        <v>70</v>
      </c>
      <c r="E22" s="16">
        <f t="shared" si="1"/>
        <v>38362.85722</v>
      </c>
      <c r="F22" s="13">
        <v>3.03108E9</v>
      </c>
      <c r="G22" s="17"/>
      <c r="H22" s="17" t="s">
        <v>71</v>
      </c>
      <c r="I22" s="13">
        <v>9.207374731E9</v>
      </c>
      <c r="J22" s="17"/>
      <c r="K22" s="17"/>
      <c r="L22" s="17" t="s">
        <v>72</v>
      </c>
      <c r="M22" s="17"/>
      <c r="N22" s="13">
        <v>60.0</v>
      </c>
      <c r="O22" s="13">
        <v>17.0</v>
      </c>
      <c r="P22" s="17">
        <v>2.0</v>
      </c>
      <c r="Q22" s="16">
        <f t="shared" si="2"/>
        <v>38363.06556</v>
      </c>
      <c r="R22" s="15">
        <f t="shared" si="3"/>
        <v>0.06555555556</v>
      </c>
      <c r="S22" s="15">
        <f t="shared" si="4"/>
        <v>0.06577546296</v>
      </c>
      <c r="T22" s="18">
        <v>0.20833333333333334</v>
      </c>
      <c r="U22" s="14">
        <v>38362.857083333336</v>
      </c>
      <c r="V22" s="14">
        <v>38362.85722222222</v>
      </c>
      <c r="W22" s="15">
        <f t="shared" si="5"/>
        <v>0.8572222222</v>
      </c>
      <c r="X22" s="17"/>
      <c r="Y22" s="4"/>
    </row>
    <row r="23" ht="15.75" customHeight="1">
      <c r="A23" s="13">
        <v>20.0</v>
      </c>
      <c r="B23" s="13" t="s">
        <v>29</v>
      </c>
      <c r="C23" s="14">
        <v>38363.0</v>
      </c>
      <c r="D23" s="15" t="s">
        <v>73</v>
      </c>
      <c r="E23" s="16">
        <f t="shared" si="1"/>
        <v>38362.97568</v>
      </c>
      <c r="F23" s="13">
        <v>9.207374731E9</v>
      </c>
      <c r="G23" s="17"/>
      <c r="H23" s="17" t="s">
        <v>31</v>
      </c>
      <c r="I23" s="13">
        <v>9.204752654E9</v>
      </c>
      <c r="J23" s="17"/>
      <c r="K23" s="17" t="s">
        <v>40</v>
      </c>
      <c r="L23" s="17" t="s">
        <v>74</v>
      </c>
      <c r="M23" s="13">
        <v>314.0</v>
      </c>
      <c r="N23" s="13">
        <v>306.0</v>
      </c>
      <c r="O23" s="13">
        <v>11.0</v>
      </c>
      <c r="P23" s="17">
        <v>2.0</v>
      </c>
      <c r="Q23" s="16">
        <f t="shared" si="2"/>
        <v>38363.18402</v>
      </c>
      <c r="R23" s="15">
        <f t="shared" si="3"/>
        <v>0.1840162037</v>
      </c>
      <c r="S23" s="15">
        <f t="shared" si="4"/>
        <v>0.1846643519</v>
      </c>
      <c r="T23" s="18">
        <v>0.20833333333333334</v>
      </c>
      <c r="U23" s="14">
        <v>38362.97554398148</v>
      </c>
      <c r="V23" s="14">
        <v>38362.97568287037</v>
      </c>
      <c r="W23" s="15">
        <f t="shared" si="5"/>
        <v>0.9756828704</v>
      </c>
      <c r="X23" s="17"/>
      <c r="Y23" s="4"/>
    </row>
    <row r="24" ht="15.75" customHeight="1">
      <c r="A24" s="13">
        <v>21.0</v>
      </c>
      <c r="B24" s="13" t="s">
        <v>29</v>
      </c>
      <c r="C24" s="14">
        <v>38363.0</v>
      </c>
      <c r="D24" s="15" t="s">
        <v>75</v>
      </c>
      <c r="E24" s="16">
        <f t="shared" si="1"/>
        <v>38362.99074</v>
      </c>
      <c r="F24" s="13">
        <v>9.207374731E9</v>
      </c>
      <c r="G24" s="17"/>
      <c r="H24" s="17" t="s">
        <v>31</v>
      </c>
      <c r="I24" s="13">
        <v>9.204752654E9</v>
      </c>
      <c r="J24" s="17"/>
      <c r="K24" s="17" t="s">
        <v>40</v>
      </c>
      <c r="L24" s="17" t="s">
        <v>76</v>
      </c>
      <c r="M24" s="13">
        <v>314.0</v>
      </c>
      <c r="N24" s="13">
        <v>306.0</v>
      </c>
      <c r="O24" s="13">
        <v>11.0</v>
      </c>
      <c r="P24" s="17">
        <v>2.0</v>
      </c>
      <c r="Q24" s="16">
        <f t="shared" si="2"/>
        <v>38363.19907</v>
      </c>
      <c r="R24" s="15">
        <f t="shared" si="3"/>
        <v>0.1990740741</v>
      </c>
      <c r="S24" s="15">
        <f t="shared" si="4"/>
        <v>0.1994444444</v>
      </c>
      <c r="T24" s="18">
        <v>0.20833333333333334</v>
      </c>
      <c r="U24" s="14">
        <v>38362.99060185185</v>
      </c>
      <c r="V24" s="14">
        <v>38362.99074074074</v>
      </c>
      <c r="W24" s="15">
        <f t="shared" si="5"/>
        <v>0.9907407407</v>
      </c>
      <c r="X24" s="17"/>
      <c r="Y24" s="4"/>
    </row>
    <row r="25" ht="15.75" customHeight="1">
      <c r="A25" s="13">
        <v>22.0</v>
      </c>
      <c r="B25" s="13" t="s">
        <v>29</v>
      </c>
      <c r="C25" s="14">
        <v>38364.0</v>
      </c>
      <c r="D25" s="15" t="s">
        <v>77</v>
      </c>
      <c r="E25" s="16">
        <f t="shared" si="1"/>
        <v>38364.47993</v>
      </c>
      <c r="F25" s="13">
        <v>9.207374731E9</v>
      </c>
      <c r="G25" s="17"/>
      <c r="H25" s="17" t="s">
        <v>31</v>
      </c>
      <c r="I25" s="13">
        <v>9.208533724E9</v>
      </c>
      <c r="J25" s="17"/>
      <c r="K25" s="17" t="s">
        <v>78</v>
      </c>
      <c r="L25" s="17" t="s">
        <v>79</v>
      </c>
      <c r="M25" s="13">
        <v>314.0</v>
      </c>
      <c r="N25" s="13">
        <v>306.0</v>
      </c>
      <c r="O25" s="13">
        <v>11.0</v>
      </c>
      <c r="P25" s="17">
        <v>2.0</v>
      </c>
      <c r="Q25" s="16">
        <f t="shared" si="2"/>
        <v>38364.68826</v>
      </c>
      <c r="R25" s="15">
        <f t="shared" si="3"/>
        <v>0.6882638889</v>
      </c>
      <c r="S25" s="15">
        <f t="shared" si="4"/>
        <v>0.6929166667</v>
      </c>
      <c r="T25" s="18">
        <v>0.20833333333333334</v>
      </c>
      <c r="U25" s="14">
        <v>38364.479791666665</v>
      </c>
      <c r="V25" s="14">
        <v>38364.47993055555</v>
      </c>
      <c r="W25" s="15">
        <f t="shared" si="5"/>
        <v>0.4799305555</v>
      </c>
      <c r="X25" s="17"/>
      <c r="Y25" s="4"/>
    </row>
    <row r="26" ht="15.75" customHeight="1">
      <c r="A26" s="13">
        <v>23.0</v>
      </c>
      <c r="B26" s="13" t="s">
        <v>29</v>
      </c>
      <c r="C26" s="14">
        <v>38364.0</v>
      </c>
      <c r="D26" s="15" t="s">
        <v>80</v>
      </c>
      <c r="E26" s="16">
        <f t="shared" si="1"/>
        <v>38364.48497</v>
      </c>
      <c r="F26" s="13">
        <v>9.207374731E9</v>
      </c>
      <c r="G26" s="17"/>
      <c r="H26" s="17" t="s">
        <v>31</v>
      </c>
      <c r="I26" s="13">
        <v>9.203785917E9</v>
      </c>
      <c r="J26" s="17"/>
      <c r="K26" s="17"/>
      <c r="L26" s="17" t="s">
        <v>81</v>
      </c>
      <c r="M26" s="13">
        <v>314.0</v>
      </c>
      <c r="N26" s="13">
        <v>306.0</v>
      </c>
      <c r="O26" s="13">
        <v>11.0</v>
      </c>
      <c r="P26" s="17">
        <v>2.0</v>
      </c>
      <c r="Q26" s="16">
        <f t="shared" si="2"/>
        <v>38364.6933</v>
      </c>
      <c r="R26" s="15">
        <f t="shared" si="3"/>
        <v>0.6932986111</v>
      </c>
      <c r="S26" s="15">
        <f t="shared" si="4"/>
        <v>0.6940856481</v>
      </c>
      <c r="T26" s="18">
        <v>0.20833333333333334</v>
      </c>
      <c r="U26" s="14">
        <v>38364.48482638889</v>
      </c>
      <c r="V26" s="14">
        <v>38364.48496527778</v>
      </c>
      <c r="W26" s="15">
        <f t="shared" si="5"/>
        <v>0.4849652778</v>
      </c>
      <c r="X26" s="17"/>
      <c r="Y26" s="4"/>
    </row>
    <row r="27" ht="15.75" customHeight="1">
      <c r="A27" s="13">
        <v>24.0</v>
      </c>
      <c r="B27" s="13" t="s">
        <v>29</v>
      </c>
      <c r="C27" s="14">
        <v>38364.0</v>
      </c>
      <c r="D27" s="15" t="s">
        <v>82</v>
      </c>
      <c r="E27" s="16">
        <f t="shared" si="1"/>
        <v>38364.48828</v>
      </c>
      <c r="F27" s="13">
        <v>9.207374731E9</v>
      </c>
      <c r="G27" s="17"/>
      <c r="H27" s="17" t="s">
        <v>31</v>
      </c>
      <c r="I27" s="13">
        <v>9.204752654E9</v>
      </c>
      <c r="J27" s="17"/>
      <c r="K27" s="17" t="s">
        <v>40</v>
      </c>
      <c r="L27" s="17" t="s">
        <v>43</v>
      </c>
      <c r="M27" s="13">
        <v>314.0</v>
      </c>
      <c r="N27" s="13">
        <v>306.0</v>
      </c>
      <c r="O27" s="13">
        <v>11.0</v>
      </c>
      <c r="P27" s="17">
        <v>2.0</v>
      </c>
      <c r="Q27" s="16">
        <f t="shared" si="2"/>
        <v>38364.69661</v>
      </c>
      <c r="R27" s="15">
        <f t="shared" si="3"/>
        <v>0.6966087963</v>
      </c>
      <c r="S27" s="15">
        <f t="shared" si="4"/>
        <v>0.6969560185</v>
      </c>
      <c r="T27" s="18">
        <v>0.20833333333333334</v>
      </c>
      <c r="U27" s="14">
        <v>38364.48813657407</v>
      </c>
      <c r="V27" s="14">
        <v>38364.48827546296</v>
      </c>
      <c r="W27" s="15">
        <f t="shared" si="5"/>
        <v>0.488275463</v>
      </c>
      <c r="X27" s="17"/>
      <c r="Y27" s="4"/>
    </row>
    <row r="28" ht="15.75" customHeight="1">
      <c r="A28" s="13">
        <v>25.0</v>
      </c>
      <c r="B28" s="13" t="s">
        <v>29</v>
      </c>
      <c r="C28" s="14">
        <v>38364.0</v>
      </c>
      <c r="D28" s="15" t="s">
        <v>83</v>
      </c>
      <c r="E28" s="16">
        <f t="shared" si="1"/>
        <v>38364.49384</v>
      </c>
      <c r="F28" s="13">
        <v>9.207374731E9</v>
      </c>
      <c r="G28" s="17"/>
      <c r="H28" s="17" t="s">
        <v>31</v>
      </c>
      <c r="I28" s="13">
        <v>9.205853839E9</v>
      </c>
      <c r="J28" s="17"/>
      <c r="K28" s="17" t="s">
        <v>32</v>
      </c>
      <c r="L28" s="17" t="s">
        <v>84</v>
      </c>
      <c r="M28" s="13">
        <v>314.0</v>
      </c>
      <c r="N28" s="13">
        <v>306.0</v>
      </c>
      <c r="O28" s="13">
        <v>11.0</v>
      </c>
      <c r="P28" s="17">
        <v>2.0</v>
      </c>
      <c r="Q28" s="16">
        <f t="shared" si="2"/>
        <v>38364.70218</v>
      </c>
      <c r="R28" s="15">
        <f t="shared" si="3"/>
        <v>0.7021759259</v>
      </c>
      <c r="S28" s="15">
        <f t="shared" si="4"/>
        <v>0.7039583333</v>
      </c>
      <c r="T28" s="18">
        <v>0.20833333333333334</v>
      </c>
      <c r="U28" s="14">
        <v>38364.4937037037</v>
      </c>
      <c r="V28" s="14">
        <v>38364.49384259259</v>
      </c>
      <c r="W28" s="15">
        <f t="shared" si="5"/>
        <v>0.4938425926</v>
      </c>
      <c r="X28" s="17"/>
      <c r="Y28" s="4"/>
    </row>
    <row r="29" ht="15.75" customHeight="1">
      <c r="A29" s="13">
        <v>26.0</v>
      </c>
      <c r="B29" s="13" t="s">
        <v>29</v>
      </c>
      <c r="C29" s="14">
        <v>38364.0</v>
      </c>
      <c r="D29" s="15" t="s">
        <v>85</v>
      </c>
      <c r="E29" s="16">
        <f t="shared" si="1"/>
        <v>38364.49878</v>
      </c>
      <c r="F29" s="13">
        <v>9.207374731E9</v>
      </c>
      <c r="G29" s="17"/>
      <c r="H29" s="17" t="s">
        <v>31</v>
      </c>
      <c r="I29" s="13">
        <v>9.205177055E9</v>
      </c>
      <c r="J29" s="17"/>
      <c r="K29" s="17"/>
      <c r="L29" s="17" t="s">
        <v>86</v>
      </c>
      <c r="M29" s="13">
        <v>314.0</v>
      </c>
      <c r="N29" s="13">
        <v>306.0</v>
      </c>
      <c r="O29" s="13">
        <v>11.0</v>
      </c>
      <c r="P29" s="17">
        <v>2.0</v>
      </c>
      <c r="Q29" s="16">
        <f t="shared" si="2"/>
        <v>38364.70712</v>
      </c>
      <c r="R29" s="15">
        <f t="shared" si="3"/>
        <v>0.7071180556</v>
      </c>
      <c r="S29" s="15">
        <f t="shared" si="4"/>
        <v>0.7071527778</v>
      </c>
      <c r="T29" s="18">
        <v>0.20833333333333334</v>
      </c>
      <c r="U29" s="14">
        <v>38364.49864583334</v>
      </c>
      <c r="V29" s="14">
        <v>38364.49878472222</v>
      </c>
      <c r="W29" s="15">
        <f t="shared" si="5"/>
        <v>0.4987847222</v>
      </c>
      <c r="X29" s="17"/>
      <c r="Y29" s="4"/>
    </row>
    <row r="30" ht="15.75" customHeight="1">
      <c r="A30" s="13">
        <v>27.0</v>
      </c>
      <c r="B30" s="13" t="s">
        <v>29</v>
      </c>
      <c r="C30" s="14">
        <v>38364.0</v>
      </c>
      <c r="D30" s="15" t="s">
        <v>87</v>
      </c>
      <c r="E30" s="16">
        <f t="shared" si="1"/>
        <v>38364.5989</v>
      </c>
      <c r="F30" s="13">
        <v>9.207374731E9</v>
      </c>
      <c r="G30" s="17"/>
      <c r="H30" s="17" t="s">
        <v>31</v>
      </c>
      <c r="I30" s="13">
        <v>9.205853839E9</v>
      </c>
      <c r="J30" s="17"/>
      <c r="K30" s="17" t="s">
        <v>32</v>
      </c>
      <c r="L30" s="17" t="s">
        <v>88</v>
      </c>
      <c r="M30" s="13">
        <v>314.0</v>
      </c>
      <c r="N30" s="13">
        <v>306.0</v>
      </c>
      <c r="O30" s="13">
        <v>11.0</v>
      </c>
      <c r="P30" s="17">
        <v>2.0</v>
      </c>
      <c r="Q30" s="16">
        <f t="shared" si="2"/>
        <v>38364.80723</v>
      </c>
      <c r="R30" s="15">
        <f t="shared" si="3"/>
        <v>0.8072337963</v>
      </c>
      <c r="S30" s="15">
        <f t="shared" si="4"/>
        <v>0.8087615741</v>
      </c>
      <c r="T30" s="18">
        <v>0.20833333333333334</v>
      </c>
      <c r="U30" s="14">
        <v>38364.598761574074</v>
      </c>
      <c r="V30" s="14">
        <v>38364.59890046296</v>
      </c>
      <c r="W30" s="15">
        <f t="shared" si="5"/>
        <v>0.598900463</v>
      </c>
      <c r="X30" s="17"/>
      <c r="Y30" s="4"/>
    </row>
    <row r="31" ht="15.75" customHeight="1">
      <c r="A31" s="13">
        <v>28.0</v>
      </c>
      <c r="B31" s="13" t="s">
        <v>29</v>
      </c>
      <c r="C31" s="14">
        <v>38364.0</v>
      </c>
      <c r="D31" s="15" t="s">
        <v>89</v>
      </c>
      <c r="E31" s="16">
        <f t="shared" si="1"/>
        <v>38364.7844</v>
      </c>
      <c r="F31" s="13">
        <v>9.207374731E9</v>
      </c>
      <c r="G31" s="17"/>
      <c r="H31" s="17" t="s">
        <v>31</v>
      </c>
      <c r="I31" s="13">
        <v>9.2081024E9</v>
      </c>
      <c r="J31" s="17"/>
      <c r="K31" s="17" t="s">
        <v>90</v>
      </c>
      <c r="L31" s="17" t="s">
        <v>91</v>
      </c>
      <c r="M31" s="13">
        <v>314.0</v>
      </c>
      <c r="N31" s="13">
        <v>306.0</v>
      </c>
      <c r="O31" s="13">
        <v>11.0</v>
      </c>
      <c r="P31" s="17">
        <v>2.0</v>
      </c>
      <c r="Q31" s="16">
        <f t="shared" si="2"/>
        <v>38364.99273</v>
      </c>
      <c r="R31" s="15">
        <f t="shared" si="3"/>
        <v>0.9927314815</v>
      </c>
      <c r="S31" s="15">
        <f t="shared" si="4"/>
        <v>0.9929282407</v>
      </c>
      <c r="T31" s="18">
        <v>0.20833333333333334</v>
      </c>
      <c r="U31" s="14">
        <v>38364.784259259264</v>
      </c>
      <c r="V31" s="14">
        <v>38364.78439814815</v>
      </c>
      <c r="W31" s="15">
        <f t="shared" si="5"/>
        <v>0.7843981481</v>
      </c>
      <c r="X31" s="17"/>
      <c r="Y31" s="4"/>
    </row>
    <row r="32" ht="15.75" customHeight="1">
      <c r="A32" s="13">
        <v>29.0</v>
      </c>
      <c r="B32" s="13" t="s">
        <v>29</v>
      </c>
      <c r="C32" s="14">
        <v>38365.0</v>
      </c>
      <c r="D32" s="15" t="s">
        <v>92</v>
      </c>
      <c r="E32" s="16">
        <f t="shared" si="1"/>
        <v>38364.8366</v>
      </c>
      <c r="F32" s="13">
        <v>9.208194568E9</v>
      </c>
      <c r="G32" s="17"/>
      <c r="H32" s="17" t="s">
        <v>71</v>
      </c>
      <c r="I32" s="13">
        <v>9.207374731E9</v>
      </c>
      <c r="J32" s="17"/>
      <c r="K32" s="17"/>
      <c r="L32" s="17" t="s">
        <v>93</v>
      </c>
      <c r="M32" s="13">
        <v>314.0</v>
      </c>
      <c r="N32" s="13">
        <v>306.0</v>
      </c>
      <c r="O32" s="13">
        <v>11.0</v>
      </c>
      <c r="P32" s="17">
        <v>2.0</v>
      </c>
      <c r="Q32" s="16">
        <f t="shared" si="2"/>
        <v>38365.04493</v>
      </c>
      <c r="R32" s="15">
        <f t="shared" si="3"/>
        <v>0.04493055556</v>
      </c>
      <c r="S32" s="15">
        <f t="shared" si="4"/>
        <v>0.04903935185</v>
      </c>
      <c r="T32" s="18">
        <v>0.20833333333333334</v>
      </c>
      <c r="U32" s="14">
        <v>38364.83645833333</v>
      </c>
      <c r="V32" s="14">
        <v>38364.83659722222</v>
      </c>
      <c r="W32" s="15">
        <f t="shared" si="5"/>
        <v>0.8365972222</v>
      </c>
      <c r="X32" s="17"/>
      <c r="Y32" s="4"/>
    </row>
    <row r="33" ht="15.75" customHeight="1">
      <c r="A33" s="13">
        <v>30.0</v>
      </c>
      <c r="B33" s="13" t="s">
        <v>29</v>
      </c>
      <c r="C33" s="14">
        <v>38365.0</v>
      </c>
      <c r="D33" s="15" t="s">
        <v>94</v>
      </c>
      <c r="E33" s="16">
        <f t="shared" si="1"/>
        <v>38365.54721</v>
      </c>
      <c r="F33" s="13">
        <v>9.207374731E9</v>
      </c>
      <c r="G33" s="17"/>
      <c r="H33" s="17" t="s">
        <v>31</v>
      </c>
      <c r="I33" s="13">
        <v>6.082889435E9</v>
      </c>
      <c r="J33" s="17"/>
      <c r="K33" s="17"/>
      <c r="L33" s="17" t="s">
        <v>95</v>
      </c>
      <c r="M33" s="13">
        <v>314.0</v>
      </c>
      <c r="N33" s="13">
        <v>306.0</v>
      </c>
      <c r="O33" s="13">
        <v>11.0</v>
      </c>
      <c r="P33" s="17">
        <v>2.0</v>
      </c>
      <c r="Q33" s="16">
        <f t="shared" si="2"/>
        <v>38365.75554</v>
      </c>
      <c r="R33" s="15">
        <f t="shared" si="3"/>
        <v>0.7555439815</v>
      </c>
      <c r="S33" s="15">
        <f t="shared" si="4"/>
        <v>0.7560069444</v>
      </c>
      <c r="T33" s="18">
        <v>0.20833333333333334</v>
      </c>
      <c r="U33" s="14">
        <v>38365.54707175926</v>
      </c>
      <c r="V33" s="14">
        <v>38365.54721064815</v>
      </c>
      <c r="W33" s="15">
        <f t="shared" si="5"/>
        <v>0.5472106481</v>
      </c>
      <c r="X33" s="17"/>
      <c r="Y33" s="4"/>
    </row>
    <row r="34" ht="15.75" customHeight="1">
      <c r="A34" s="13">
        <v>31.0</v>
      </c>
      <c r="B34" s="13" t="s">
        <v>29</v>
      </c>
      <c r="C34" s="14">
        <v>38365.0</v>
      </c>
      <c r="D34" s="15" t="s">
        <v>96</v>
      </c>
      <c r="E34" s="16">
        <f t="shared" si="1"/>
        <v>38365.7549</v>
      </c>
      <c r="F34" s="13">
        <v>9.207374731E9</v>
      </c>
      <c r="G34" s="17"/>
      <c r="H34" s="17" t="s">
        <v>31</v>
      </c>
      <c r="I34" s="13">
        <v>9.202131645E9</v>
      </c>
      <c r="J34" s="17"/>
      <c r="K34" s="17" t="s">
        <v>35</v>
      </c>
      <c r="L34" s="17" t="s">
        <v>97</v>
      </c>
      <c r="M34" s="13">
        <v>314.0</v>
      </c>
      <c r="N34" s="13">
        <v>306.0</v>
      </c>
      <c r="O34" s="13">
        <v>11.0</v>
      </c>
      <c r="P34" s="17">
        <v>2.0</v>
      </c>
      <c r="Q34" s="16">
        <f t="shared" si="2"/>
        <v>38365.96323</v>
      </c>
      <c r="R34" s="15">
        <f t="shared" si="3"/>
        <v>0.9632291667</v>
      </c>
      <c r="S34" s="15">
        <f t="shared" si="4"/>
        <v>0.9662384259</v>
      </c>
      <c r="T34" s="18">
        <v>0.20833333333333334</v>
      </c>
      <c r="U34" s="14">
        <v>38365.75475694444</v>
      </c>
      <c r="V34" s="14">
        <v>38365.75489583333</v>
      </c>
      <c r="W34" s="15">
        <f t="shared" si="5"/>
        <v>0.7548958333</v>
      </c>
      <c r="X34" s="17"/>
      <c r="Y34" s="4"/>
    </row>
    <row r="35" ht="15.75" customHeight="1">
      <c r="A35" s="13">
        <v>32.0</v>
      </c>
      <c r="B35" s="13" t="s">
        <v>29</v>
      </c>
      <c r="C35" s="14">
        <v>38366.0</v>
      </c>
      <c r="D35" s="15" t="s">
        <v>98</v>
      </c>
      <c r="E35" s="16">
        <f t="shared" si="1"/>
        <v>38366.61675</v>
      </c>
      <c r="F35" s="13">
        <v>9.205621142E9</v>
      </c>
      <c r="G35" s="13">
        <v>9.207374731E9</v>
      </c>
      <c r="H35" s="13" t="s">
        <v>67</v>
      </c>
      <c r="I35" s="13">
        <v>4.145340037E9</v>
      </c>
      <c r="J35" s="17"/>
      <c r="K35" s="17" t="s">
        <v>99</v>
      </c>
      <c r="L35" s="17" t="s">
        <v>43</v>
      </c>
      <c r="M35" s="13">
        <v>314.0</v>
      </c>
      <c r="N35" s="13">
        <v>306.0</v>
      </c>
      <c r="O35" s="13">
        <v>11.0</v>
      </c>
      <c r="P35" s="17">
        <v>2.0</v>
      </c>
      <c r="Q35" s="16">
        <f t="shared" si="2"/>
        <v>38366.82508</v>
      </c>
      <c r="R35" s="15">
        <f t="shared" si="3"/>
        <v>0.8250810185</v>
      </c>
      <c r="S35" s="15">
        <f t="shared" si="4"/>
        <v>0.8254282407</v>
      </c>
      <c r="T35" s="18">
        <v>0.20833333333333334</v>
      </c>
      <c r="U35" s="14">
        <v>38366.6166087963</v>
      </c>
      <c r="V35" s="14">
        <v>38366.616747685184</v>
      </c>
      <c r="W35" s="15">
        <f t="shared" si="5"/>
        <v>0.6167476852</v>
      </c>
      <c r="X35" s="17"/>
      <c r="Y35" s="4"/>
    </row>
    <row r="36" ht="15.75" customHeight="1">
      <c r="A36" s="13">
        <v>33.0</v>
      </c>
      <c r="B36" s="13" t="s">
        <v>29</v>
      </c>
      <c r="C36" s="14">
        <v>38366.0</v>
      </c>
      <c r="D36" s="15" t="s">
        <v>100</v>
      </c>
      <c r="E36" s="16">
        <f t="shared" si="1"/>
        <v>38366.72691</v>
      </c>
      <c r="F36" s="13">
        <v>9.207374731E9</v>
      </c>
      <c r="G36" s="17"/>
      <c r="H36" s="17" t="s">
        <v>31</v>
      </c>
      <c r="I36" s="13">
        <v>7.735095027E9</v>
      </c>
      <c r="J36" s="17"/>
      <c r="K36" s="17"/>
      <c r="L36" s="17" t="s">
        <v>101</v>
      </c>
      <c r="M36" s="13">
        <v>314.0</v>
      </c>
      <c r="N36" s="13">
        <v>306.0</v>
      </c>
      <c r="O36" s="13">
        <v>11.0</v>
      </c>
      <c r="P36" s="17">
        <v>2.0</v>
      </c>
      <c r="Q36" s="16">
        <f t="shared" si="2"/>
        <v>38366.93524</v>
      </c>
      <c r="R36" s="15">
        <f t="shared" si="3"/>
        <v>0.9352430556</v>
      </c>
      <c r="S36" s="15">
        <f t="shared" si="4"/>
        <v>0.9359722222</v>
      </c>
      <c r="T36" s="18">
        <v>0.20833333333333334</v>
      </c>
      <c r="U36" s="14">
        <v>38366.72677083334</v>
      </c>
      <c r="V36" s="14">
        <v>38366.72690972222</v>
      </c>
      <c r="W36" s="15">
        <f t="shared" si="5"/>
        <v>0.7269097222</v>
      </c>
      <c r="X36" s="17"/>
      <c r="Y36" s="4"/>
    </row>
    <row r="37" ht="15.75" customHeight="1">
      <c r="A37" s="13">
        <v>34.0</v>
      </c>
      <c r="B37" s="13" t="s">
        <v>29</v>
      </c>
      <c r="C37" s="14">
        <v>38366.0</v>
      </c>
      <c r="D37" s="15" t="s">
        <v>102</v>
      </c>
      <c r="E37" s="16">
        <f t="shared" si="1"/>
        <v>38366.75771</v>
      </c>
      <c r="F37" s="13">
        <v>9.207374731E9</v>
      </c>
      <c r="G37" s="17"/>
      <c r="H37" s="17" t="s">
        <v>31</v>
      </c>
      <c r="I37" s="13">
        <v>9.202131645E9</v>
      </c>
      <c r="J37" s="17"/>
      <c r="K37" s="17" t="s">
        <v>35</v>
      </c>
      <c r="L37" s="17" t="s">
        <v>103</v>
      </c>
      <c r="M37" s="13">
        <v>314.0</v>
      </c>
      <c r="N37" s="13">
        <v>306.0</v>
      </c>
      <c r="O37" s="13">
        <v>11.0</v>
      </c>
      <c r="P37" s="17">
        <v>2.0</v>
      </c>
      <c r="Q37" s="16">
        <f t="shared" si="2"/>
        <v>38366.96604</v>
      </c>
      <c r="R37" s="15">
        <f t="shared" si="3"/>
        <v>0.9660416667</v>
      </c>
      <c r="S37" s="15">
        <f t="shared" si="4"/>
        <v>0.975625</v>
      </c>
      <c r="T37" s="18">
        <v>0.20833333333333334</v>
      </c>
      <c r="U37" s="14">
        <v>38366.757569444446</v>
      </c>
      <c r="V37" s="14">
        <v>38366.75770833333</v>
      </c>
      <c r="W37" s="15">
        <f t="shared" si="5"/>
        <v>0.7577083333</v>
      </c>
      <c r="X37" s="17"/>
      <c r="Y37" s="4"/>
    </row>
    <row r="38" ht="15.75" customHeight="1">
      <c r="A38" s="13">
        <v>35.0</v>
      </c>
      <c r="B38" s="13" t="s">
        <v>29</v>
      </c>
      <c r="C38" s="14">
        <v>38367.0</v>
      </c>
      <c r="D38" s="15" t="s">
        <v>104</v>
      </c>
      <c r="E38" s="16">
        <f t="shared" si="1"/>
        <v>38367.48819</v>
      </c>
      <c r="F38" s="13">
        <v>9.207374731E9</v>
      </c>
      <c r="G38" s="17"/>
      <c r="H38" s="17" t="s">
        <v>31</v>
      </c>
      <c r="I38" s="13">
        <v>9.204752654E9</v>
      </c>
      <c r="J38" s="17"/>
      <c r="K38" s="17" t="s">
        <v>40</v>
      </c>
      <c r="L38" s="17" t="s">
        <v>105</v>
      </c>
      <c r="M38" s="13">
        <v>314.0</v>
      </c>
      <c r="N38" s="13">
        <v>306.0</v>
      </c>
      <c r="O38" s="13">
        <v>11.0</v>
      </c>
      <c r="P38" s="17">
        <v>2.0</v>
      </c>
      <c r="Q38" s="16">
        <f t="shared" si="2"/>
        <v>38367.69653</v>
      </c>
      <c r="R38" s="15">
        <f t="shared" si="3"/>
        <v>0.6965277778</v>
      </c>
      <c r="S38" s="15">
        <f t="shared" si="4"/>
        <v>0.6978125</v>
      </c>
      <c r="T38" s="18">
        <v>0.20833333333333334</v>
      </c>
      <c r="U38" s="14">
        <v>38367.48805555556</v>
      </c>
      <c r="V38" s="14">
        <v>38367.48819444444</v>
      </c>
      <c r="W38" s="15">
        <f t="shared" si="5"/>
        <v>0.4881944444</v>
      </c>
      <c r="X38" s="17"/>
      <c r="Y38" s="4"/>
    </row>
    <row r="39" ht="15.75" customHeight="1">
      <c r="A39" s="13">
        <v>36.0</v>
      </c>
      <c r="B39" s="13" t="s">
        <v>29</v>
      </c>
      <c r="C39" s="14">
        <v>38367.0</v>
      </c>
      <c r="D39" s="15" t="s">
        <v>106</v>
      </c>
      <c r="E39" s="16">
        <f t="shared" si="1"/>
        <v>38367.49039</v>
      </c>
      <c r="F39" s="13">
        <v>9.207374731E9</v>
      </c>
      <c r="G39" s="17"/>
      <c r="H39" s="17" t="s">
        <v>31</v>
      </c>
      <c r="I39" s="13">
        <v>9.202131645E9</v>
      </c>
      <c r="J39" s="17"/>
      <c r="K39" s="17" t="s">
        <v>35</v>
      </c>
      <c r="L39" s="17" t="s">
        <v>36</v>
      </c>
      <c r="M39" s="13">
        <v>314.0</v>
      </c>
      <c r="N39" s="13">
        <v>306.0</v>
      </c>
      <c r="O39" s="13">
        <v>11.0</v>
      </c>
      <c r="P39" s="17">
        <v>2.0</v>
      </c>
      <c r="Q39" s="16">
        <f t="shared" si="2"/>
        <v>38367.69873</v>
      </c>
      <c r="R39" s="15">
        <f t="shared" si="3"/>
        <v>0.6987268519</v>
      </c>
      <c r="S39" s="15">
        <f t="shared" si="4"/>
        <v>0.6990162037</v>
      </c>
      <c r="T39" s="18">
        <v>0.20833333333333334</v>
      </c>
      <c r="U39" s="14">
        <v>38367.49025462963</v>
      </c>
      <c r="V39" s="14">
        <v>38367.490393518514</v>
      </c>
      <c r="W39" s="15">
        <f t="shared" si="5"/>
        <v>0.4903935185</v>
      </c>
      <c r="X39" s="17"/>
      <c r="Y39" s="4"/>
    </row>
    <row r="40" ht="15.75" customHeight="1">
      <c r="A40" s="13">
        <v>37.0</v>
      </c>
      <c r="B40" s="13" t="s">
        <v>29</v>
      </c>
      <c r="C40" s="14">
        <v>38367.0</v>
      </c>
      <c r="D40" s="15" t="s">
        <v>107</v>
      </c>
      <c r="E40" s="16">
        <f t="shared" si="1"/>
        <v>38367.68595</v>
      </c>
      <c r="F40" s="13">
        <v>9.207374731E9</v>
      </c>
      <c r="G40" s="17"/>
      <c r="H40" s="17" t="s">
        <v>31</v>
      </c>
      <c r="I40" s="13">
        <v>9.204752654E9</v>
      </c>
      <c r="J40" s="17"/>
      <c r="K40" s="17" t="s">
        <v>40</v>
      </c>
      <c r="L40" s="17" t="s">
        <v>108</v>
      </c>
      <c r="M40" s="13">
        <v>314.0</v>
      </c>
      <c r="N40" s="13">
        <v>306.0</v>
      </c>
      <c r="O40" s="13">
        <v>11.0</v>
      </c>
      <c r="P40" s="17">
        <v>2.0</v>
      </c>
      <c r="Q40" s="16">
        <f t="shared" si="2"/>
        <v>38367.89428</v>
      </c>
      <c r="R40" s="15">
        <f t="shared" si="3"/>
        <v>0.8942824074</v>
      </c>
      <c r="S40" s="15">
        <f t="shared" si="4"/>
        <v>0.896875</v>
      </c>
      <c r="T40" s="18">
        <v>0.20833333333333334</v>
      </c>
      <c r="U40" s="14">
        <v>38367.68581018518</v>
      </c>
      <c r="V40" s="14">
        <v>38367.68594907407</v>
      </c>
      <c r="W40" s="15">
        <f t="shared" si="5"/>
        <v>0.6859490741</v>
      </c>
      <c r="X40" s="17"/>
      <c r="Y40" s="4"/>
    </row>
    <row r="41" ht="15.75" customHeight="1">
      <c r="A41" s="13">
        <v>38.0</v>
      </c>
      <c r="B41" s="13" t="s">
        <v>29</v>
      </c>
      <c r="C41" s="14">
        <v>38369.0</v>
      </c>
      <c r="D41" s="15" t="s">
        <v>109</v>
      </c>
      <c r="E41" s="16">
        <f t="shared" si="1"/>
        <v>38368.95027</v>
      </c>
      <c r="F41" s="13">
        <v>9.207374731E9</v>
      </c>
      <c r="G41" s="17"/>
      <c r="H41" s="17" t="s">
        <v>31</v>
      </c>
      <c r="I41" s="13">
        <v>9.204752654E9</v>
      </c>
      <c r="J41" s="17"/>
      <c r="K41" s="17" t="s">
        <v>40</v>
      </c>
      <c r="L41" s="17" t="s">
        <v>110</v>
      </c>
      <c r="M41" s="13">
        <v>314.0</v>
      </c>
      <c r="N41" s="13">
        <v>306.0</v>
      </c>
      <c r="O41" s="13">
        <v>11.0</v>
      </c>
      <c r="P41" s="17">
        <v>2.0</v>
      </c>
      <c r="Q41" s="16">
        <f t="shared" si="2"/>
        <v>38369.1586</v>
      </c>
      <c r="R41" s="15">
        <f t="shared" si="3"/>
        <v>0.158599537</v>
      </c>
      <c r="S41" s="15">
        <f t="shared" si="4"/>
        <v>0.1590393519</v>
      </c>
      <c r="T41" s="18">
        <v>0.20833333333333334</v>
      </c>
      <c r="U41" s="14">
        <v>38368.95012731482</v>
      </c>
      <c r="V41" s="14">
        <v>38368.950266203705</v>
      </c>
      <c r="W41" s="15">
        <f t="shared" si="5"/>
        <v>0.9502662037</v>
      </c>
      <c r="X41" s="17"/>
      <c r="Y41" s="4"/>
    </row>
    <row r="42" ht="15.75" customHeight="1">
      <c r="A42" s="13">
        <v>39.0</v>
      </c>
      <c r="B42" s="13" t="s">
        <v>29</v>
      </c>
      <c r="C42" s="14">
        <v>38371.0</v>
      </c>
      <c r="D42" s="15" t="s">
        <v>111</v>
      </c>
      <c r="E42" s="16">
        <f t="shared" si="1"/>
        <v>38370.98391</v>
      </c>
      <c r="F42" s="13">
        <v>9.207374731E9</v>
      </c>
      <c r="G42" s="17"/>
      <c r="H42" s="17" t="s">
        <v>31</v>
      </c>
      <c r="I42" s="13">
        <v>9.202131645E9</v>
      </c>
      <c r="J42" s="17"/>
      <c r="K42" s="17" t="s">
        <v>35</v>
      </c>
      <c r="L42" s="17" t="s">
        <v>112</v>
      </c>
      <c r="M42" s="13">
        <v>314.0</v>
      </c>
      <c r="N42" s="13">
        <v>306.0</v>
      </c>
      <c r="O42" s="13">
        <v>11.0</v>
      </c>
      <c r="P42" s="17">
        <v>3.0</v>
      </c>
      <c r="Q42" s="16">
        <f t="shared" si="2"/>
        <v>38371.19225</v>
      </c>
      <c r="R42" s="15">
        <f t="shared" si="3"/>
        <v>0.1922453704</v>
      </c>
      <c r="S42" s="15">
        <f t="shared" si="4"/>
        <v>0.2051041667</v>
      </c>
      <c r="T42" s="18">
        <v>0.20833333333333334</v>
      </c>
      <c r="U42" s="14">
        <v>38370.98377314815</v>
      </c>
      <c r="V42" s="14">
        <v>38370.98391203704</v>
      </c>
      <c r="W42" s="15">
        <f t="shared" si="5"/>
        <v>0.983912037</v>
      </c>
      <c r="X42" s="17"/>
      <c r="Y42" s="4"/>
    </row>
    <row r="43" ht="15.75" customHeight="1">
      <c r="A43" s="13">
        <v>40.0</v>
      </c>
      <c r="B43" s="13" t="s">
        <v>29</v>
      </c>
      <c r="C43" s="14">
        <v>38371.0</v>
      </c>
      <c r="D43" s="15" t="s">
        <v>113</v>
      </c>
      <c r="E43" s="16">
        <f t="shared" si="1"/>
        <v>38371.48214</v>
      </c>
      <c r="F43" s="13">
        <v>9.207374731E9</v>
      </c>
      <c r="G43" s="17"/>
      <c r="H43" s="17" t="s">
        <v>31</v>
      </c>
      <c r="I43" s="13">
        <v>9.208533724E9</v>
      </c>
      <c r="J43" s="17"/>
      <c r="K43" s="17" t="s">
        <v>78</v>
      </c>
      <c r="L43" s="17" t="s">
        <v>114</v>
      </c>
      <c r="M43" s="13">
        <v>314.0</v>
      </c>
      <c r="N43" s="13">
        <v>306.0</v>
      </c>
      <c r="O43" s="13">
        <v>11.0</v>
      </c>
      <c r="P43" s="17">
        <v>3.0</v>
      </c>
      <c r="Q43" s="16">
        <f t="shared" si="2"/>
        <v>38371.69047</v>
      </c>
      <c r="R43" s="15">
        <f t="shared" si="3"/>
        <v>0.690474537</v>
      </c>
      <c r="S43" s="15">
        <f t="shared" si="4"/>
        <v>0.6917824074</v>
      </c>
      <c r="T43" s="18">
        <v>0.20833333333333334</v>
      </c>
      <c r="U43" s="14">
        <v>38371.48200231481</v>
      </c>
      <c r="V43" s="14">
        <v>38371.4821412037</v>
      </c>
      <c r="W43" s="15">
        <f t="shared" si="5"/>
        <v>0.4821412037</v>
      </c>
      <c r="X43" s="17"/>
      <c r="Y43" s="4"/>
    </row>
    <row r="44" ht="15.75" customHeight="1">
      <c r="A44" s="13">
        <v>41.0</v>
      </c>
      <c r="B44" s="13" t="s">
        <v>29</v>
      </c>
      <c r="C44" s="14">
        <v>38371.0</v>
      </c>
      <c r="D44" s="15" t="s">
        <v>115</v>
      </c>
      <c r="E44" s="16">
        <f t="shared" si="1"/>
        <v>38371.62439</v>
      </c>
      <c r="F44" s="13">
        <v>9.207374731E9</v>
      </c>
      <c r="G44" s="17"/>
      <c r="H44" s="17" t="s">
        <v>31</v>
      </c>
      <c r="I44" s="13">
        <v>9.204752654E9</v>
      </c>
      <c r="J44" s="17"/>
      <c r="K44" s="17" t="s">
        <v>40</v>
      </c>
      <c r="L44" s="17" t="s">
        <v>69</v>
      </c>
      <c r="M44" s="13">
        <v>314.0</v>
      </c>
      <c r="N44" s="13">
        <v>306.0</v>
      </c>
      <c r="O44" s="13">
        <v>11.0</v>
      </c>
      <c r="P44" s="17">
        <v>3.0</v>
      </c>
      <c r="Q44" s="16">
        <f t="shared" si="2"/>
        <v>38371.83272</v>
      </c>
      <c r="R44" s="15">
        <f t="shared" si="3"/>
        <v>0.8327199074</v>
      </c>
      <c r="S44" s="15">
        <f t="shared" si="4"/>
        <v>0.8331134259</v>
      </c>
      <c r="T44" s="18">
        <v>0.20833333333333334</v>
      </c>
      <c r="U44" s="14">
        <v>38371.624247685184</v>
      </c>
      <c r="V44" s="14">
        <v>38371.62438657407</v>
      </c>
      <c r="W44" s="15">
        <f t="shared" si="5"/>
        <v>0.6243865741</v>
      </c>
      <c r="X44" s="17"/>
      <c r="Y44" s="4"/>
    </row>
    <row r="45" ht="15.75" customHeight="1">
      <c r="A45" s="13">
        <v>42.0</v>
      </c>
      <c r="B45" s="13" t="s">
        <v>29</v>
      </c>
      <c r="C45" s="14">
        <v>38372.0</v>
      </c>
      <c r="D45" s="15" t="s">
        <v>116</v>
      </c>
      <c r="E45" s="16">
        <f t="shared" si="1"/>
        <v>38371.84339</v>
      </c>
      <c r="F45" s="13">
        <v>9.207374731E9</v>
      </c>
      <c r="G45" s="17"/>
      <c r="H45" s="17" t="s">
        <v>31</v>
      </c>
      <c r="I45" s="13">
        <v>9.205853839E9</v>
      </c>
      <c r="J45" s="17"/>
      <c r="K45" s="17" t="s">
        <v>32</v>
      </c>
      <c r="L45" s="17" t="s">
        <v>117</v>
      </c>
      <c r="M45" s="13">
        <v>314.0</v>
      </c>
      <c r="N45" s="13">
        <v>306.0</v>
      </c>
      <c r="O45" s="13">
        <v>11.0</v>
      </c>
      <c r="P45" s="17">
        <v>3.0</v>
      </c>
      <c r="Q45" s="16">
        <f t="shared" si="2"/>
        <v>38372.05172</v>
      </c>
      <c r="R45" s="15">
        <f t="shared" si="3"/>
        <v>0.05172453704</v>
      </c>
      <c r="S45" s="15">
        <f t="shared" si="4"/>
        <v>0.05315972222</v>
      </c>
      <c r="T45" s="18">
        <v>0.20833333333333334</v>
      </c>
      <c r="U45" s="14">
        <v>38371.843252314815</v>
      </c>
      <c r="V45" s="14">
        <v>38371.8433912037</v>
      </c>
      <c r="W45" s="15">
        <f t="shared" si="5"/>
        <v>0.8433912037</v>
      </c>
      <c r="X45" s="17"/>
      <c r="Y45" s="4"/>
    </row>
    <row r="46" ht="15.75" customHeight="1">
      <c r="A46" s="13">
        <v>43.0</v>
      </c>
      <c r="B46" s="13" t="s">
        <v>29</v>
      </c>
      <c r="C46" s="14">
        <v>38372.0</v>
      </c>
      <c r="D46" s="15" t="s">
        <v>118</v>
      </c>
      <c r="E46" s="16">
        <f t="shared" si="1"/>
        <v>38372.5799</v>
      </c>
      <c r="F46" s="13">
        <v>9.207374731E9</v>
      </c>
      <c r="G46" s="17"/>
      <c r="H46" s="17" t="s">
        <v>31</v>
      </c>
      <c r="I46" s="13">
        <v>9.202131645E9</v>
      </c>
      <c r="J46" s="17"/>
      <c r="K46" s="17" t="s">
        <v>35</v>
      </c>
      <c r="L46" s="17" t="s">
        <v>119</v>
      </c>
      <c r="M46" s="13">
        <v>314.0</v>
      </c>
      <c r="N46" s="13">
        <v>306.0</v>
      </c>
      <c r="O46" s="13">
        <v>11.0</v>
      </c>
      <c r="P46" s="17">
        <v>3.0</v>
      </c>
      <c r="Q46" s="16">
        <f t="shared" si="2"/>
        <v>38372.78823</v>
      </c>
      <c r="R46" s="15">
        <f t="shared" si="3"/>
        <v>0.7882291667</v>
      </c>
      <c r="S46" s="15">
        <f t="shared" si="4"/>
        <v>0.7897685185</v>
      </c>
      <c r="T46" s="18">
        <v>0.20833333333333334</v>
      </c>
      <c r="U46" s="14">
        <v>38372.57975694445</v>
      </c>
      <c r="V46" s="14">
        <v>38372.57989583333</v>
      </c>
      <c r="W46" s="15">
        <f t="shared" si="5"/>
        <v>0.5798958333</v>
      </c>
      <c r="X46" s="17"/>
      <c r="Y46" s="4"/>
    </row>
    <row r="47" ht="15.75" customHeight="1">
      <c r="A47" s="13">
        <v>44.0</v>
      </c>
      <c r="B47" s="13" t="s">
        <v>29</v>
      </c>
      <c r="C47" s="14">
        <v>38374.0</v>
      </c>
      <c r="D47" s="15" t="s">
        <v>120</v>
      </c>
      <c r="E47" s="16">
        <f t="shared" si="1"/>
        <v>38373.978</v>
      </c>
      <c r="F47" s="13">
        <v>9.135150347E9</v>
      </c>
      <c r="G47" s="17"/>
      <c r="H47" s="17" t="s">
        <v>71</v>
      </c>
      <c r="I47" s="13">
        <v>9.207374731E9</v>
      </c>
      <c r="J47" s="17"/>
      <c r="K47" s="17" t="s">
        <v>121</v>
      </c>
      <c r="L47" s="17" t="s">
        <v>122</v>
      </c>
      <c r="M47" s="13">
        <v>748.0</v>
      </c>
      <c r="N47" s="13">
        <v>306.0</v>
      </c>
      <c r="O47" s="13">
        <v>51.0</v>
      </c>
      <c r="P47" s="17">
        <v>3.0</v>
      </c>
      <c r="Q47" s="16">
        <f t="shared" si="2"/>
        <v>38374.18633</v>
      </c>
      <c r="R47" s="15">
        <f t="shared" si="3"/>
        <v>0.1863310185</v>
      </c>
      <c r="S47" s="15">
        <f t="shared" si="4"/>
        <v>0.228587963</v>
      </c>
      <c r="T47" s="18">
        <v>0.20833333333333334</v>
      </c>
      <c r="U47" s="14">
        <v>38373.9778587963</v>
      </c>
      <c r="V47" s="14">
        <v>38373.977997685186</v>
      </c>
      <c r="W47" s="15">
        <f t="shared" si="5"/>
        <v>0.9779976852</v>
      </c>
      <c r="X47" s="17"/>
      <c r="Y47" s="4"/>
    </row>
    <row r="48" ht="15.75" customHeight="1">
      <c r="A48" s="13">
        <v>45.0</v>
      </c>
      <c r="B48" s="13" t="s">
        <v>29</v>
      </c>
      <c r="C48" s="14">
        <v>38374.0</v>
      </c>
      <c r="D48" s="15" t="s">
        <v>123</v>
      </c>
      <c r="E48" s="16">
        <f t="shared" si="1"/>
        <v>38374.60859</v>
      </c>
      <c r="F48" s="13">
        <v>9.207374731E9</v>
      </c>
      <c r="G48" s="17"/>
      <c r="H48" s="17" t="s">
        <v>31</v>
      </c>
      <c r="I48" s="13">
        <v>9.2081024E9</v>
      </c>
      <c r="J48" s="17"/>
      <c r="K48" s="17" t="s">
        <v>90</v>
      </c>
      <c r="L48" s="17" t="s">
        <v>124</v>
      </c>
      <c r="M48" s="13">
        <v>314.0</v>
      </c>
      <c r="N48" s="13">
        <v>306.0</v>
      </c>
      <c r="O48" s="13">
        <v>11.0</v>
      </c>
      <c r="P48" s="17">
        <v>3.0</v>
      </c>
      <c r="Q48" s="16">
        <f t="shared" si="2"/>
        <v>38374.81692</v>
      </c>
      <c r="R48" s="15">
        <f t="shared" si="3"/>
        <v>0.8169212963</v>
      </c>
      <c r="S48" s="15">
        <f t="shared" si="4"/>
        <v>0.8178472222</v>
      </c>
      <c r="T48" s="18">
        <v>0.20833333333333334</v>
      </c>
      <c r="U48" s="14">
        <v>38374.608449074076</v>
      </c>
      <c r="V48" s="14">
        <v>38374.60858796296</v>
      </c>
      <c r="W48" s="15">
        <f t="shared" si="5"/>
        <v>0.608587963</v>
      </c>
      <c r="X48" s="17"/>
      <c r="Y48" s="4"/>
    </row>
    <row r="49" ht="15.75" customHeight="1">
      <c r="A49" s="13">
        <v>46.0</v>
      </c>
      <c r="B49" s="13" t="s">
        <v>29</v>
      </c>
      <c r="C49" s="14">
        <v>38375.0</v>
      </c>
      <c r="D49" s="15" t="s">
        <v>125</v>
      </c>
      <c r="E49" s="16">
        <f t="shared" si="1"/>
        <v>38374.81116</v>
      </c>
      <c r="F49" s="13">
        <v>9.207374731E9</v>
      </c>
      <c r="G49" s="17"/>
      <c r="H49" s="17" t="s">
        <v>31</v>
      </c>
      <c r="I49" s="13">
        <v>9.202131645E9</v>
      </c>
      <c r="J49" s="17"/>
      <c r="K49" s="17" t="s">
        <v>35</v>
      </c>
      <c r="L49" s="17" t="s">
        <v>126</v>
      </c>
      <c r="M49" s="13">
        <v>314.0</v>
      </c>
      <c r="N49" s="13">
        <v>306.0</v>
      </c>
      <c r="O49" s="13">
        <v>11.0</v>
      </c>
      <c r="P49" s="17">
        <v>3.0</v>
      </c>
      <c r="Q49" s="16">
        <f t="shared" si="2"/>
        <v>38375.01949</v>
      </c>
      <c r="R49" s="15">
        <f t="shared" si="3"/>
        <v>0.01949074074</v>
      </c>
      <c r="S49" s="15">
        <f t="shared" si="4"/>
        <v>0.01982638889</v>
      </c>
      <c r="T49" s="18">
        <v>0.20833333333333334</v>
      </c>
      <c r="U49" s="14">
        <v>38374.81101851852</v>
      </c>
      <c r="V49" s="14">
        <v>38374.81115740741</v>
      </c>
      <c r="W49" s="15">
        <f t="shared" si="5"/>
        <v>0.8111574074</v>
      </c>
      <c r="X49" s="17"/>
      <c r="Y49" s="4"/>
    </row>
    <row r="50" ht="15.75" customHeight="1">
      <c r="A50" s="13">
        <v>47.0</v>
      </c>
      <c r="B50" s="13" t="s">
        <v>29</v>
      </c>
      <c r="C50" s="14">
        <v>38376.0</v>
      </c>
      <c r="D50" s="15" t="s">
        <v>127</v>
      </c>
      <c r="E50" s="16">
        <f t="shared" si="1"/>
        <v>38375.82291</v>
      </c>
      <c r="F50" s="13">
        <v>9.207374731E9</v>
      </c>
      <c r="G50" s="17"/>
      <c r="H50" s="17" t="s">
        <v>31</v>
      </c>
      <c r="I50" s="13">
        <v>9.205853839E9</v>
      </c>
      <c r="J50" s="17"/>
      <c r="K50" s="17" t="s">
        <v>32</v>
      </c>
      <c r="L50" s="17" t="s">
        <v>128</v>
      </c>
      <c r="M50" s="13">
        <v>314.0</v>
      </c>
      <c r="N50" s="13">
        <v>306.0</v>
      </c>
      <c r="O50" s="13">
        <v>11.0</v>
      </c>
      <c r="P50" s="17">
        <v>3.0</v>
      </c>
      <c r="Q50" s="16">
        <f t="shared" si="2"/>
        <v>38376.03124</v>
      </c>
      <c r="R50" s="15">
        <f t="shared" si="3"/>
        <v>0.03123842593</v>
      </c>
      <c r="S50" s="15">
        <f t="shared" si="4"/>
        <v>0.04123842593</v>
      </c>
      <c r="T50" s="18">
        <v>0.20833333333333334</v>
      </c>
      <c r="U50" s="14">
        <v>38375.8227662037</v>
      </c>
      <c r="V50" s="14">
        <v>38375.82290509259</v>
      </c>
      <c r="W50" s="15">
        <f t="shared" si="5"/>
        <v>0.8229050926</v>
      </c>
      <c r="X50" s="17"/>
      <c r="Y50" s="4"/>
    </row>
    <row r="51" ht="15.75" customHeight="1">
      <c r="A51" s="13">
        <v>48.0</v>
      </c>
      <c r="B51" s="13" t="s">
        <v>29</v>
      </c>
      <c r="C51" s="14">
        <v>38377.0</v>
      </c>
      <c r="D51" s="15" t="s">
        <v>129</v>
      </c>
      <c r="E51" s="16">
        <f t="shared" si="1"/>
        <v>38376.83844</v>
      </c>
      <c r="F51" s="13">
        <v>9.207374731E9</v>
      </c>
      <c r="G51" s="17"/>
      <c r="H51" s="17" t="s">
        <v>31</v>
      </c>
      <c r="I51" s="13">
        <v>9.202131645E9</v>
      </c>
      <c r="J51" s="17"/>
      <c r="K51" s="17" t="s">
        <v>35</v>
      </c>
      <c r="L51" s="17" t="s">
        <v>130</v>
      </c>
      <c r="M51" s="13">
        <v>314.0</v>
      </c>
      <c r="N51" s="13">
        <v>306.0</v>
      </c>
      <c r="O51" s="13">
        <v>11.0</v>
      </c>
      <c r="P51" s="17">
        <v>3.0</v>
      </c>
      <c r="Q51" s="16">
        <f t="shared" si="2"/>
        <v>38377.04677</v>
      </c>
      <c r="R51" s="15">
        <f t="shared" si="3"/>
        <v>0.04677083333</v>
      </c>
      <c r="S51" s="15">
        <f t="shared" si="4"/>
        <v>0.04704861111</v>
      </c>
      <c r="T51" s="18">
        <v>0.20833333333333334</v>
      </c>
      <c r="U51" s="14">
        <v>38376.83829861111</v>
      </c>
      <c r="V51" s="14">
        <v>38376.838437499995</v>
      </c>
      <c r="W51" s="15">
        <f t="shared" si="5"/>
        <v>0.8384375</v>
      </c>
      <c r="X51" s="17"/>
      <c r="Y51" s="4"/>
    </row>
    <row r="52" ht="15.75" customHeight="1">
      <c r="A52" s="13">
        <v>49.0</v>
      </c>
      <c r="B52" s="13" t="s">
        <v>29</v>
      </c>
      <c r="C52" s="14">
        <v>38377.0</v>
      </c>
      <c r="D52" s="15" t="s">
        <v>131</v>
      </c>
      <c r="E52" s="16">
        <f t="shared" si="1"/>
        <v>38376.83889</v>
      </c>
      <c r="F52" s="13">
        <v>9.207374731E9</v>
      </c>
      <c r="G52" s="17"/>
      <c r="H52" s="17" t="s">
        <v>31</v>
      </c>
      <c r="I52" s="13">
        <v>9.202131645E9</v>
      </c>
      <c r="J52" s="17"/>
      <c r="K52" s="17" t="s">
        <v>35</v>
      </c>
      <c r="L52" s="17" t="s">
        <v>132</v>
      </c>
      <c r="M52" s="13">
        <v>314.0</v>
      </c>
      <c r="N52" s="13">
        <v>306.0</v>
      </c>
      <c r="O52" s="13">
        <v>11.0</v>
      </c>
      <c r="P52" s="17">
        <v>3.0</v>
      </c>
      <c r="Q52" s="16">
        <f t="shared" si="2"/>
        <v>38377.04722</v>
      </c>
      <c r="R52" s="15">
        <f t="shared" si="3"/>
        <v>0.04722222222</v>
      </c>
      <c r="S52" s="15">
        <f t="shared" si="4"/>
        <v>0.04894675926</v>
      </c>
      <c r="T52" s="18">
        <v>0.20833333333333334</v>
      </c>
      <c r="U52" s="14">
        <v>38376.83875</v>
      </c>
      <c r="V52" s="14">
        <v>38376.83888888889</v>
      </c>
      <c r="W52" s="15">
        <f t="shared" si="5"/>
        <v>0.8388888889</v>
      </c>
      <c r="X52" s="17"/>
      <c r="Y52" s="4"/>
    </row>
    <row r="53" ht="15.75" customHeight="1">
      <c r="A53" s="13">
        <v>50.0</v>
      </c>
      <c r="B53" s="13" t="s">
        <v>29</v>
      </c>
      <c r="C53" s="14">
        <v>38377.0</v>
      </c>
      <c r="D53" s="15" t="s">
        <v>133</v>
      </c>
      <c r="E53" s="16">
        <f t="shared" si="1"/>
        <v>38377.43859</v>
      </c>
      <c r="F53" s="13">
        <v>9.205621142E9</v>
      </c>
      <c r="G53" s="13">
        <v>9.207374731E9</v>
      </c>
      <c r="H53" s="13" t="s">
        <v>67</v>
      </c>
      <c r="I53" s="13">
        <v>4.145340037E9</v>
      </c>
      <c r="J53" s="17"/>
      <c r="K53" s="17" t="s">
        <v>99</v>
      </c>
      <c r="L53" s="17" t="s">
        <v>134</v>
      </c>
      <c r="M53" s="13">
        <v>314.0</v>
      </c>
      <c r="N53" s="13">
        <v>306.0</v>
      </c>
      <c r="O53" s="13">
        <v>11.0</v>
      </c>
      <c r="P53" s="17">
        <v>3.0</v>
      </c>
      <c r="Q53" s="16">
        <f t="shared" si="2"/>
        <v>38377.64692</v>
      </c>
      <c r="R53" s="15">
        <f t="shared" si="3"/>
        <v>0.6469212963</v>
      </c>
      <c r="S53" s="15">
        <f t="shared" si="4"/>
        <v>0.647337963</v>
      </c>
      <c r="T53" s="18">
        <v>0.20833333333333334</v>
      </c>
      <c r="U53" s="14">
        <v>38377.43844907408</v>
      </c>
      <c r="V53" s="14">
        <v>38377.43858796296</v>
      </c>
      <c r="W53" s="15">
        <f t="shared" si="5"/>
        <v>0.438587963</v>
      </c>
      <c r="X53" s="17"/>
      <c r="Y53" s="4"/>
    </row>
    <row r="54" ht="15.75" customHeight="1">
      <c r="A54" s="13">
        <v>51.0</v>
      </c>
      <c r="B54" s="13" t="s">
        <v>29</v>
      </c>
      <c r="C54" s="14">
        <v>38377.0</v>
      </c>
      <c r="D54" s="15" t="s">
        <v>135</v>
      </c>
      <c r="E54" s="16">
        <f t="shared" si="1"/>
        <v>38377.54987</v>
      </c>
      <c r="F54" s="13">
        <v>9.207374731E9</v>
      </c>
      <c r="G54" s="17"/>
      <c r="H54" s="17" t="s">
        <v>31</v>
      </c>
      <c r="I54" s="13">
        <v>9.204752654E9</v>
      </c>
      <c r="J54" s="17"/>
      <c r="K54" s="17" t="s">
        <v>40</v>
      </c>
      <c r="L54" s="17" t="s">
        <v>74</v>
      </c>
      <c r="M54" s="13">
        <v>314.0</v>
      </c>
      <c r="N54" s="13">
        <v>306.0</v>
      </c>
      <c r="O54" s="13">
        <v>11.0</v>
      </c>
      <c r="P54" s="17">
        <v>3.0</v>
      </c>
      <c r="Q54" s="16">
        <f t="shared" si="2"/>
        <v>38377.75821</v>
      </c>
      <c r="R54" s="15">
        <f t="shared" si="3"/>
        <v>0.7582060185</v>
      </c>
      <c r="S54" s="15">
        <f t="shared" si="4"/>
        <v>0.7588541667</v>
      </c>
      <c r="T54" s="18">
        <v>0.20833333333333334</v>
      </c>
      <c r="U54" s="14">
        <v>38377.549733796295</v>
      </c>
      <c r="V54" s="14">
        <v>38377.54987268518</v>
      </c>
      <c r="W54" s="15">
        <f t="shared" si="5"/>
        <v>0.5498726852</v>
      </c>
      <c r="X54" s="17"/>
      <c r="Y54" s="4"/>
    </row>
    <row r="55" ht="15.75" customHeight="1">
      <c r="A55" s="13">
        <v>52.0</v>
      </c>
      <c r="B55" s="13" t="s">
        <v>29</v>
      </c>
      <c r="C55" s="14">
        <v>38378.0</v>
      </c>
      <c r="D55" s="15" t="s">
        <v>136</v>
      </c>
      <c r="E55" s="16">
        <f t="shared" si="1"/>
        <v>38378.66765</v>
      </c>
      <c r="F55" s="13">
        <v>3.03108E9</v>
      </c>
      <c r="G55" s="17"/>
      <c r="H55" s="17" t="s">
        <v>71</v>
      </c>
      <c r="I55" s="13">
        <v>9.207374731E9</v>
      </c>
      <c r="J55" s="17"/>
      <c r="K55" s="17"/>
      <c r="L55" s="17" t="s">
        <v>41</v>
      </c>
      <c r="M55" s="17"/>
      <c r="N55" s="13">
        <v>60.0</v>
      </c>
      <c r="O55" s="13">
        <v>17.0</v>
      </c>
      <c r="P55" s="17">
        <v>3.0</v>
      </c>
      <c r="Q55" s="16">
        <f t="shared" si="2"/>
        <v>38378.87598</v>
      </c>
      <c r="R55" s="15">
        <f t="shared" si="3"/>
        <v>0.8759837963</v>
      </c>
      <c r="S55" s="15">
        <f t="shared" si="4"/>
        <v>0.8762384259</v>
      </c>
      <c r="T55" s="18">
        <v>0.20833333333333334</v>
      </c>
      <c r="U55" s="14">
        <v>38378.66751157407</v>
      </c>
      <c r="V55" s="14">
        <v>38378.66765046296</v>
      </c>
      <c r="W55" s="15">
        <f t="shared" si="5"/>
        <v>0.667650463</v>
      </c>
      <c r="X55" s="17"/>
      <c r="Y55" s="4"/>
    </row>
    <row r="56" ht="15.75" customHeight="1">
      <c r="A56" s="13">
        <v>53.0</v>
      </c>
      <c r="B56" s="13" t="s">
        <v>29</v>
      </c>
      <c r="C56" s="14">
        <v>38378.0</v>
      </c>
      <c r="D56" s="15" t="s">
        <v>137</v>
      </c>
      <c r="E56" s="16">
        <f t="shared" si="1"/>
        <v>38378.66782</v>
      </c>
      <c r="F56" s="13">
        <v>7.152514505E9</v>
      </c>
      <c r="G56" s="17"/>
      <c r="H56" s="17" t="s">
        <v>67</v>
      </c>
      <c r="I56" s="13">
        <v>9.207374731E9</v>
      </c>
      <c r="J56" s="13">
        <v>8.007538465E9</v>
      </c>
      <c r="K56" s="13" t="s">
        <v>138</v>
      </c>
      <c r="L56" s="17" t="s">
        <v>134</v>
      </c>
      <c r="M56" s="17"/>
      <c r="N56" s="13">
        <v>35.0</v>
      </c>
      <c r="O56" s="13">
        <v>17.0</v>
      </c>
      <c r="P56" s="17">
        <v>3.0</v>
      </c>
      <c r="Q56" s="16">
        <f t="shared" si="2"/>
        <v>38378.87616</v>
      </c>
      <c r="R56" s="15">
        <f t="shared" si="3"/>
        <v>0.8761574074</v>
      </c>
      <c r="S56" s="15">
        <f t="shared" si="4"/>
        <v>0.8765740741</v>
      </c>
      <c r="T56" s="18">
        <v>0.20833333333333334</v>
      </c>
      <c r="U56" s="14">
        <v>38378.66768518519</v>
      </c>
      <c r="V56" s="14">
        <v>38378.66782407407</v>
      </c>
      <c r="W56" s="15">
        <f t="shared" si="5"/>
        <v>0.6678240741</v>
      </c>
      <c r="X56" s="17"/>
      <c r="Y56" s="4"/>
    </row>
    <row r="57" ht="15.75" customHeight="1">
      <c r="A57" s="13">
        <v>54.0</v>
      </c>
      <c r="B57" s="13" t="s">
        <v>29</v>
      </c>
      <c r="C57" s="14">
        <v>38378.0</v>
      </c>
      <c r="D57" s="15" t="s">
        <v>139</v>
      </c>
      <c r="E57" s="16">
        <f t="shared" si="1"/>
        <v>38378.69745</v>
      </c>
      <c r="F57" s="13">
        <v>9.207374731E9</v>
      </c>
      <c r="G57" s="17"/>
      <c r="H57" s="17" t="s">
        <v>31</v>
      </c>
      <c r="I57" s="13">
        <v>7.152514505E9</v>
      </c>
      <c r="J57" s="17"/>
      <c r="K57" s="17"/>
      <c r="L57" s="17" t="s">
        <v>140</v>
      </c>
      <c r="M57" s="13">
        <v>314.0</v>
      </c>
      <c r="N57" s="13">
        <v>306.0</v>
      </c>
      <c r="O57" s="13">
        <v>11.0</v>
      </c>
      <c r="P57" s="17">
        <v>3.0</v>
      </c>
      <c r="Q57" s="16">
        <f t="shared" si="2"/>
        <v>38378.90579</v>
      </c>
      <c r="R57" s="15">
        <f t="shared" si="3"/>
        <v>0.905787037</v>
      </c>
      <c r="S57" s="15">
        <f t="shared" si="4"/>
        <v>0.9084837963</v>
      </c>
      <c r="T57" s="18">
        <v>0.20833333333333334</v>
      </c>
      <c r="U57" s="14">
        <v>38378.69731481482</v>
      </c>
      <c r="V57" s="14">
        <v>38378.6974537037</v>
      </c>
      <c r="W57" s="15">
        <f t="shared" si="5"/>
        <v>0.6974537037</v>
      </c>
      <c r="X57" s="17"/>
      <c r="Y57" s="4"/>
    </row>
    <row r="58" ht="15.75" customHeight="1">
      <c r="A58" s="13">
        <v>55.0</v>
      </c>
      <c r="B58" s="13" t="s">
        <v>29</v>
      </c>
      <c r="C58" s="14">
        <v>38379.0</v>
      </c>
      <c r="D58" s="15" t="s">
        <v>141</v>
      </c>
      <c r="E58" s="16">
        <f t="shared" si="1"/>
        <v>38378.85392</v>
      </c>
      <c r="F58" s="13">
        <v>4.04108E9</v>
      </c>
      <c r="G58" s="17"/>
      <c r="H58" s="17" t="s">
        <v>71</v>
      </c>
      <c r="I58" s="13">
        <v>9.207374731E9</v>
      </c>
      <c r="J58" s="17"/>
      <c r="K58" s="17"/>
      <c r="L58" s="17" t="s">
        <v>65</v>
      </c>
      <c r="M58" s="17"/>
      <c r="N58" s="13">
        <v>60.0</v>
      </c>
      <c r="O58" s="13">
        <v>17.0</v>
      </c>
      <c r="P58" s="17">
        <v>3.0</v>
      </c>
      <c r="Q58" s="16">
        <f t="shared" si="2"/>
        <v>38379.06226</v>
      </c>
      <c r="R58" s="15">
        <f t="shared" si="3"/>
        <v>0.06225694444</v>
      </c>
      <c r="S58" s="15">
        <f t="shared" si="4"/>
        <v>0.06258101852</v>
      </c>
      <c r="T58" s="18">
        <v>0.20833333333333334</v>
      </c>
      <c r="U58" s="14">
        <v>38378.853784722225</v>
      </c>
      <c r="V58" s="14">
        <v>38378.85392361111</v>
      </c>
      <c r="W58" s="15">
        <f t="shared" si="5"/>
        <v>0.8539236111</v>
      </c>
      <c r="X58" s="17"/>
      <c r="Y58" s="4"/>
    </row>
    <row r="59" ht="15.75" customHeight="1">
      <c r="A59" s="13">
        <v>56.0</v>
      </c>
      <c r="B59" s="13" t="s">
        <v>29</v>
      </c>
      <c r="C59" s="14">
        <v>38379.0</v>
      </c>
      <c r="D59" s="15" t="s">
        <v>142</v>
      </c>
      <c r="E59" s="16">
        <f t="shared" si="1"/>
        <v>38378.85414</v>
      </c>
      <c r="F59" s="13">
        <v>9.207590569E9</v>
      </c>
      <c r="G59" s="17"/>
      <c r="H59" s="17" t="s">
        <v>67</v>
      </c>
      <c r="I59" s="13">
        <v>9.207374731E9</v>
      </c>
      <c r="J59" s="13">
        <v>8.007538465E9</v>
      </c>
      <c r="K59" s="13" t="s">
        <v>138</v>
      </c>
      <c r="L59" s="17" t="s">
        <v>65</v>
      </c>
      <c r="M59" s="17"/>
      <c r="N59" s="13">
        <v>35.0</v>
      </c>
      <c r="O59" s="13">
        <v>17.0</v>
      </c>
      <c r="P59" s="17">
        <v>3.0</v>
      </c>
      <c r="Q59" s="16">
        <f t="shared" si="2"/>
        <v>38379.06248</v>
      </c>
      <c r="R59" s="15">
        <f t="shared" si="3"/>
        <v>0.06247685185</v>
      </c>
      <c r="S59" s="15">
        <f t="shared" si="4"/>
        <v>0.06280092593</v>
      </c>
      <c r="T59" s="18">
        <v>0.20833333333333334</v>
      </c>
      <c r="U59" s="14">
        <v>38378.85400462963</v>
      </c>
      <c r="V59" s="14">
        <v>38378.85414351852</v>
      </c>
      <c r="W59" s="15">
        <f t="shared" si="5"/>
        <v>0.8541435185</v>
      </c>
      <c r="X59" s="17"/>
      <c r="Y59" s="4"/>
    </row>
    <row r="60" ht="15.75" customHeight="1">
      <c r="A60" s="13">
        <v>57.0</v>
      </c>
      <c r="B60" s="13" t="s">
        <v>29</v>
      </c>
      <c r="C60" s="14">
        <v>38379.0</v>
      </c>
      <c r="D60" s="15" t="s">
        <v>143</v>
      </c>
      <c r="E60" s="16">
        <f t="shared" si="1"/>
        <v>38379.59404</v>
      </c>
      <c r="F60" s="13">
        <v>9.207374731E9</v>
      </c>
      <c r="G60" s="17"/>
      <c r="H60" s="17" t="s">
        <v>31</v>
      </c>
      <c r="I60" s="13">
        <v>9.202131645E9</v>
      </c>
      <c r="J60" s="17"/>
      <c r="K60" s="17" t="s">
        <v>35</v>
      </c>
      <c r="L60" s="17" t="s">
        <v>144</v>
      </c>
      <c r="M60" s="13">
        <v>314.0</v>
      </c>
      <c r="N60" s="13">
        <v>306.0</v>
      </c>
      <c r="O60" s="13">
        <v>11.0</v>
      </c>
      <c r="P60" s="17">
        <v>3.0</v>
      </c>
      <c r="Q60" s="16">
        <f t="shared" si="2"/>
        <v>38379.80237</v>
      </c>
      <c r="R60" s="15">
        <f t="shared" si="3"/>
        <v>0.8023726852</v>
      </c>
      <c r="S60" s="15">
        <f t="shared" si="4"/>
        <v>0.8034143519</v>
      </c>
      <c r="T60" s="18">
        <v>0.20833333333333334</v>
      </c>
      <c r="U60" s="14">
        <v>38379.59390046296</v>
      </c>
      <c r="V60" s="14">
        <v>38379.59403935185</v>
      </c>
      <c r="W60" s="15">
        <f t="shared" si="5"/>
        <v>0.5940393518</v>
      </c>
      <c r="X60" s="17"/>
      <c r="Y60" s="4"/>
    </row>
    <row r="61" ht="15.75" customHeight="1">
      <c r="A61" s="13">
        <v>58.0</v>
      </c>
      <c r="B61" s="13" t="s">
        <v>29</v>
      </c>
      <c r="C61" s="14">
        <v>38379.0</v>
      </c>
      <c r="D61" s="15" t="s">
        <v>145</v>
      </c>
      <c r="E61" s="16">
        <f t="shared" si="1"/>
        <v>38379.76016</v>
      </c>
      <c r="F61" s="13">
        <v>9.207374731E9</v>
      </c>
      <c r="G61" s="17"/>
      <c r="H61" s="17" t="s">
        <v>31</v>
      </c>
      <c r="I61" s="13">
        <v>9.202131645E9</v>
      </c>
      <c r="J61" s="17"/>
      <c r="K61" s="17" t="s">
        <v>35</v>
      </c>
      <c r="L61" s="17" t="s">
        <v>146</v>
      </c>
      <c r="M61" s="13">
        <v>314.0</v>
      </c>
      <c r="N61" s="13">
        <v>306.0</v>
      </c>
      <c r="O61" s="13">
        <v>11.0</v>
      </c>
      <c r="P61" s="17">
        <v>3.0</v>
      </c>
      <c r="Q61" s="16">
        <f t="shared" si="2"/>
        <v>38379.9685</v>
      </c>
      <c r="R61" s="15">
        <f t="shared" si="3"/>
        <v>0.9684953704</v>
      </c>
      <c r="S61" s="15">
        <f t="shared" si="4"/>
        <v>0.9686342593</v>
      </c>
      <c r="T61" s="18">
        <v>0.20833333333333334</v>
      </c>
      <c r="U61" s="14">
        <v>38379.76002314815</v>
      </c>
      <c r="V61" s="14">
        <v>38379.76016203703</v>
      </c>
      <c r="W61" s="15">
        <f t="shared" si="5"/>
        <v>0.760162037</v>
      </c>
      <c r="X61" s="17"/>
      <c r="Y61" s="4"/>
    </row>
    <row r="62" ht="15.75" customHeight="1">
      <c r="A62" s="13">
        <v>59.0</v>
      </c>
      <c r="B62" s="13" t="s">
        <v>29</v>
      </c>
      <c r="C62" s="14">
        <v>38379.0</v>
      </c>
      <c r="D62" s="15" t="s">
        <v>147</v>
      </c>
      <c r="E62" s="16">
        <f t="shared" si="1"/>
        <v>38379.77149</v>
      </c>
      <c r="F62" s="13">
        <v>9.207374731E9</v>
      </c>
      <c r="G62" s="17"/>
      <c r="H62" s="17" t="s">
        <v>31</v>
      </c>
      <c r="I62" s="13">
        <v>7.152514505E9</v>
      </c>
      <c r="J62" s="17"/>
      <c r="K62" s="17"/>
      <c r="L62" s="17" t="s">
        <v>148</v>
      </c>
      <c r="M62" s="13">
        <v>314.0</v>
      </c>
      <c r="N62" s="13">
        <v>306.0</v>
      </c>
      <c r="O62" s="13">
        <v>11.0</v>
      </c>
      <c r="P62" s="17">
        <v>3.0</v>
      </c>
      <c r="Q62" s="16">
        <f t="shared" si="2"/>
        <v>38379.97983</v>
      </c>
      <c r="R62" s="15">
        <f t="shared" si="3"/>
        <v>0.9798263889</v>
      </c>
      <c r="S62" s="15">
        <f t="shared" si="4"/>
        <v>0.9827546296</v>
      </c>
      <c r="T62" s="18">
        <v>0.20833333333333334</v>
      </c>
      <c r="U62" s="14">
        <v>38379.77135416667</v>
      </c>
      <c r="V62" s="14">
        <v>38379.77149305555</v>
      </c>
      <c r="W62" s="15">
        <f t="shared" si="5"/>
        <v>0.7714930556</v>
      </c>
      <c r="X62" s="17"/>
      <c r="Y62" s="4"/>
    </row>
    <row r="63" ht="15.75" customHeight="1">
      <c r="A63" s="13">
        <v>60.0</v>
      </c>
      <c r="B63" s="13" t="s">
        <v>29</v>
      </c>
      <c r="C63" s="14">
        <v>38380.0</v>
      </c>
      <c r="D63" s="15" t="s">
        <v>149</v>
      </c>
      <c r="E63" s="16">
        <f t="shared" si="1"/>
        <v>38379.8488</v>
      </c>
      <c r="F63" s="13">
        <v>9.207374731E9</v>
      </c>
      <c r="G63" s="17"/>
      <c r="H63" s="17" t="s">
        <v>31</v>
      </c>
      <c r="I63" s="13">
        <v>9.202131645E9</v>
      </c>
      <c r="J63" s="17"/>
      <c r="K63" s="17" t="s">
        <v>35</v>
      </c>
      <c r="L63" s="17" t="s">
        <v>150</v>
      </c>
      <c r="M63" s="13">
        <v>314.0</v>
      </c>
      <c r="N63" s="13">
        <v>306.0</v>
      </c>
      <c r="O63" s="13">
        <v>11.0</v>
      </c>
      <c r="P63" s="17">
        <v>3.0</v>
      </c>
      <c r="Q63" s="16">
        <f t="shared" si="2"/>
        <v>38380.05713</v>
      </c>
      <c r="R63" s="15">
        <f t="shared" si="3"/>
        <v>0.05712962963</v>
      </c>
      <c r="S63" s="15">
        <f t="shared" si="4"/>
        <v>0.05725694444</v>
      </c>
      <c r="T63" s="18">
        <v>0.20833333333333334</v>
      </c>
      <c r="U63" s="14">
        <v>38379.84865740741</v>
      </c>
      <c r="V63" s="14">
        <v>38379.8487962963</v>
      </c>
      <c r="W63" s="15">
        <f t="shared" si="5"/>
        <v>0.8487962963</v>
      </c>
      <c r="X63" s="17"/>
      <c r="Y63" s="4"/>
    </row>
    <row r="64" ht="15.75" customHeight="1">
      <c r="A64" s="13">
        <v>61.0</v>
      </c>
      <c r="B64" s="13" t="s">
        <v>29</v>
      </c>
      <c r="C64" s="14">
        <v>38380.0</v>
      </c>
      <c r="D64" s="15" t="s">
        <v>151</v>
      </c>
      <c r="E64" s="16">
        <f t="shared" si="1"/>
        <v>38379.85256</v>
      </c>
      <c r="F64" s="13">
        <v>9.207374731E9</v>
      </c>
      <c r="G64" s="17"/>
      <c r="H64" s="17" t="s">
        <v>31</v>
      </c>
      <c r="I64" s="13">
        <v>9.202131645E9</v>
      </c>
      <c r="J64" s="17"/>
      <c r="K64" s="17" t="s">
        <v>35</v>
      </c>
      <c r="L64" s="17" t="s">
        <v>152</v>
      </c>
      <c r="M64" s="13">
        <v>314.0</v>
      </c>
      <c r="N64" s="13">
        <v>306.0</v>
      </c>
      <c r="O64" s="13">
        <v>11.0</v>
      </c>
      <c r="P64" s="17">
        <v>3.0</v>
      </c>
      <c r="Q64" s="16">
        <f t="shared" si="2"/>
        <v>38380.06089</v>
      </c>
      <c r="R64" s="15">
        <f t="shared" si="3"/>
        <v>0.0608912037</v>
      </c>
      <c r="S64" s="15">
        <f t="shared" si="4"/>
        <v>0.06113425926</v>
      </c>
      <c r="T64" s="18">
        <v>0.20833333333333334</v>
      </c>
      <c r="U64" s="14">
        <v>38379.852418981485</v>
      </c>
      <c r="V64" s="14">
        <v>38379.85255787037</v>
      </c>
      <c r="W64" s="15">
        <f t="shared" si="5"/>
        <v>0.8525578704</v>
      </c>
      <c r="X64" s="17"/>
      <c r="Y64" s="4"/>
    </row>
    <row r="65" ht="15.75" customHeight="1">
      <c r="A65" s="13">
        <v>62.0</v>
      </c>
      <c r="B65" s="13" t="s">
        <v>29</v>
      </c>
      <c r="C65" s="14">
        <v>38380.0</v>
      </c>
      <c r="D65" s="15" t="s">
        <v>153</v>
      </c>
      <c r="E65" s="16">
        <f t="shared" si="1"/>
        <v>38380.59985</v>
      </c>
      <c r="F65" s="13">
        <v>9.207374731E9</v>
      </c>
      <c r="G65" s="17"/>
      <c r="H65" s="17" t="s">
        <v>31</v>
      </c>
      <c r="I65" s="13">
        <v>9.204752654E9</v>
      </c>
      <c r="J65" s="17"/>
      <c r="K65" s="17" t="s">
        <v>40</v>
      </c>
      <c r="L65" s="17" t="s">
        <v>154</v>
      </c>
      <c r="M65" s="13">
        <v>314.0</v>
      </c>
      <c r="N65" s="13">
        <v>306.0</v>
      </c>
      <c r="O65" s="13">
        <v>11.0</v>
      </c>
      <c r="P65" s="17">
        <v>3.0</v>
      </c>
      <c r="Q65" s="16">
        <f t="shared" si="2"/>
        <v>38380.80818</v>
      </c>
      <c r="R65" s="15">
        <f t="shared" si="3"/>
        <v>0.8081828704</v>
      </c>
      <c r="S65" s="15">
        <f t="shared" si="4"/>
        <v>0.8086921296</v>
      </c>
      <c r="T65" s="18">
        <v>0.20833333333333334</v>
      </c>
      <c r="U65" s="14">
        <v>38380.59971064815</v>
      </c>
      <c r="V65" s="14">
        <v>38380.59984953704</v>
      </c>
      <c r="W65" s="15">
        <f t="shared" si="5"/>
        <v>0.599849537</v>
      </c>
      <c r="X65" s="17"/>
      <c r="Y65" s="4"/>
    </row>
    <row r="66" ht="15.75" customHeight="1">
      <c r="A66" s="13">
        <v>63.0</v>
      </c>
      <c r="B66" s="13" t="s">
        <v>29</v>
      </c>
      <c r="C66" s="14">
        <v>38381.0</v>
      </c>
      <c r="D66" s="15" t="s">
        <v>155</v>
      </c>
      <c r="E66" s="16">
        <f t="shared" si="1"/>
        <v>38381.66311</v>
      </c>
      <c r="F66" s="13">
        <v>9.207374731E9</v>
      </c>
      <c r="G66" s="17"/>
      <c r="H66" s="17" t="s">
        <v>31</v>
      </c>
      <c r="I66" s="13">
        <v>9.202131645E9</v>
      </c>
      <c r="J66" s="17"/>
      <c r="K66" s="17" t="s">
        <v>35</v>
      </c>
      <c r="L66" s="17" t="s">
        <v>156</v>
      </c>
      <c r="M66" s="13">
        <v>314.0</v>
      </c>
      <c r="N66" s="13">
        <v>306.0</v>
      </c>
      <c r="O66" s="13">
        <v>11.0</v>
      </c>
      <c r="P66" s="17">
        <v>3.0</v>
      </c>
      <c r="Q66" s="16">
        <f t="shared" si="2"/>
        <v>38381.87145</v>
      </c>
      <c r="R66" s="15">
        <f t="shared" si="3"/>
        <v>0.8714467593</v>
      </c>
      <c r="S66" s="15">
        <f t="shared" si="4"/>
        <v>0.8753356481</v>
      </c>
      <c r="T66" s="18">
        <v>0.20833333333333334</v>
      </c>
      <c r="U66" s="14">
        <v>38381.66297453704</v>
      </c>
      <c r="V66" s="14">
        <v>38381.66311342592</v>
      </c>
      <c r="W66" s="15">
        <f t="shared" si="5"/>
        <v>0.6631134259</v>
      </c>
      <c r="X66" s="17"/>
      <c r="Y66" s="4"/>
    </row>
    <row r="67" ht="15.75" customHeight="1">
      <c r="A67" s="13">
        <v>64.0</v>
      </c>
      <c r="B67" s="13" t="s">
        <v>29</v>
      </c>
      <c r="C67" s="14">
        <v>38381.0</v>
      </c>
      <c r="D67" s="15" t="s">
        <v>157</v>
      </c>
      <c r="E67" s="16">
        <f t="shared" si="1"/>
        <v>38381.77214</v>
      </c>
      <c r="F67" s="13">
        <v>9.207374731E9</v>
      </c>
      <c r="G67" s="13">
        <v>9.202171454E9</v>
      </c>
      <c r="H67" s="17" t="s">
        <v>31</v>
      </c>
      <c r="I67" s="13">
        <v>6.084469972E9</v>
      </c>
      <c r="J67" s="17"/>
      <c r="K67" s="17" t="s">
        <v>158</v>
      </c>
      <c r="L67" s="17" t="s">
        <v>95</v>
      </c>
      <c r="M67" s="13">
        <v>314.0</v>
      </c>
      <c r="N67" s="13">
        <v>306.0</v>
      </c>
      <c r="O67" s="13">
        <v>11.0</v>
      </c>
      <c r="P67" s="17">
        <v>3.0</v>
      </c>
      <c r="Q67" s="16">
        <f t="shared" si="2"/>
        <v>38381.98047</v>
      </c>
      <c r="R67" s="15">
        <f t="shared" si="3"/>
        <v>0.980474537</v>
      </c>
      <c r="S67" s="15">
        <f t="shared" si="4"/>
        <v>0.9809375</v>
      </c>
      <c r="T67" s="18">
        <v>0.20833333333333334</v>
      </c>
      <c r="U67" s="14">
        <v>38381.772002314814</v>
      </c>
      <c r="V67" s="14">
        <v>38381.7721412037</v>
      </c>
      <c r="W67" s="15">
        <f t="shared" si="5"/>
        <v>0.7721412037</v>
      </c>
      <c r="X67" s="17"/>
      <c r="Y67" s="4"/>
    </row>
    <row r="68" ht="15.75" customHeight="1">
      <c r="A68" s="13">
        <v>65.0</v>
      </c>
      <c r="B68" s="13" t="s">
        <v>29</v>
      </c>
      <c r="C68" s="14">
        <v>38382.0</v>
      </c>
      <c r="D68" s="15" t="s">
        <v>159</v>
      </c>
      <c r="E68" s="16">
        <f t="shared" si="1"/>
        <v>38382.7614</v>
      </c>
      <c r="F68" s="13">
        <v>9.207374731E9</v>
      </c>
      <c r="G68" s="17"/>
      <c r="H68" s="17" t="s">
        <v>31</v>
      </c>
      <c r="I68" s="13">
        <v>3.122171733E9</v>
      </c>
      <c r="J68" s="17"/>
      <c r="K68" s="17"/>
      <c r="L68" s="17" t="s">
        <v>160</v>
      </c>
      <c r="M68" s="13">
        <v>314.0</v>
      </c>
      <c r="N68" s="13">
        <v>306.0</v>
      </c>
      <c r="O68" s="13">
        <v>11.0</v>
      </c>
      <c r="P68" s="17">
        <v>3.0</v>
      </c>
      <c r="Q68" s="16">
        <f t="shared" si="2"/>
        <v>38382.96973</v>
      </c>
      <c r="R68" s="15">
        <f t="shared" si="3"/>
        <v>0.9697337963</v>
      </c>
      <c r="S68" s="15">
        <f t="shared" si="4"/>
        <v>0.9711342593</v>
      </c>
      <c r="T68" s="18">
        <v>0.20833333333333334</v>
      </c>
      <c r="U68" s="14">
        <v>38382.76126157407</v>
      </c>
      <c r="V68" s="14">
        <v>38382.76140046296</v>
      </c>
      <c r="W68" s="15">
        <f t="shared" si="5"/>
        <v>0.761400463</v>
      </c>
      <c r="X68" s="17"/>
      <c r="Y68" s="4"/>
    </row>
    <row r="69" ht="15.75" customHeight="1">
      <c r="A69" s="13">
        <v>66.0</v>
      </c>
      <c r="B69" s="13" t="s">
        <v>29</v>
      </c>
      <c r="C69" s="14">
        <v>38382.0</v>
      </c>
      <c r="D69" s="15" t="s">
        <v>161</v>
      </c>
      <c r="E69" s="16">
        <f t="shared" si="1"/>
        <v>38382.77063</v>
      </c>
      <c r="F69" s="13">
        <v>9.207374731E9</v>
      </c>
      <c r="G69" s="17"/>
      <c r="H69" s="17" t="s">
        <v>31</v>
      </c>
      <c r="I69" s="13">
        <v>9.2081024E9</v>
      </c>
      <c r="J69" s="17"/>
      <c r="K69" s="17" t="s">
        <v>90</v>
      </c>
      <c r="L69" s="17" t="s">
        <v>162</v>
      </c>
      <c r="M69" s="13">
        <v>314.0</v>
      </c>
      <c r="N69" s="13">
        <v>306.0</v>
      </c>
      <c r="O69" s="13">
        <v>11.0</v>
      </c>
      <c r="P69" s="17">
        <v>3.0</v>
      </c>
      <c r="Q69" s="16">
        <f t="shared" si="2"/>
        <v>38382.97896</v>
      </c>
      <c r="R69" s="15">
        <f t="shared" si="3"/>
        <v>0.9789583333</v>
      </c>
      <c r="S69" s="15">
        <f t="shared" si="4"/>
        <v>0.9813078704</v>
      </c>
      <c r="T69" s="18">
        <v>0.20833333333333334</v>
      </c>
      <c r="U69" s="14">
        <v>38382.77048611111</v>
      </c>
      <c r="V69" s="14">
        <v>38382.770625</v>
      </c>
      <c r="W69" s="15">
        <f t="shared" si="5"/>
        <v>0.770625</v>
      </c>
      <c r="X69" s="17"/>
      <c r="Y69" s="4"/>
    </row>
    <row r="70" ht="15.75" customHeight="1">
      <c r="A70" s="13">
        <v>67.0</v>
      </c>
      <c r="B70" s="13" t="s">
        <v>29</v>
      </c>
      <c r="C70" s="14">
        <v>38383.0</v>
      </c>
      <c r="D70" s="15" t="s">
        <v>163</v>
      </c>
      <c r="E70" s="16">
        <f t="shared" si="1"/>
        <v>38382.82426</v>
      </c>
      <c r="F70" s="13">
        <v>3.122171733E9</v>
      </c>
      <c r="G70" s="17"/>
      <c r="H70" s="17" t="s">
        <v>71</v>
      </c>
      <c r="I70" s="13">
        <v>9.207374731E9</v>
      </c>
      <c r="J70" s="17"/>
      <c r="K70" s="17"/>
      <c r="L70" s="17" t="s">
        <v>164</v>
      </c>
      <c r="M70" s="13">
        <v>542.0</v>
      </c>
      <c r="N70" s="13">
        <v>60.0</v>
      </c>
      <c r="O70" s="13">
        <v>141.0</v>
      </c>
      <c r="P70" s="17">
        <v>3.0</v>
      </c>
      <c r="Q70" s="16">
        <f t="shared" si="2"/>
        <v>38383.03259</v>
      </c>
      <c r="R70" s="15">
        <f t="shared" si="3"/>
        <v>0.03259259259</v>
      </c>
      <c r="S70" s="15">
        <f t="shared" si="4"/>
        <v>0.04971064815</v>
      </c>
      <c r="T70" s="18">
        <v>0.20833333333333334</v>
      </c>
      <c r="U70" s="14">
        <v>38382.82412037037</v>
      </c>
      <c r="V70" s="14">
        <v>38382.82425925926</v>
      </c>
      <c r="W70" s="15">
        <f t="shared" si="5"/>
        <v>0.8242592593</v>
      </c>
      <c r="X70" s="17"/>
      <c r="Y70" s="4"/>
    </row>
    <row r="71" ht="15.75" customHeight="1">
      <c r="A71" s="13">
        <v>68.0</v>
      </c>
      <c r="B71" s="13" t="s">
        <v>29</v>
      </c>
      <c r="C71" s="14">
        <v>38383.0</v>
      </c>
      <c r="D71" s="15" t="s">
        <v>165</v>
      </c>
      <c r="E71" s="16">
        <f t="shared" si="1"/>
        <v>38383.48841</v>
      </c>
      <c r="F71" s="13">
        <v>9.207374731E9</v>
      </c>
      <c r="G71" s="17"/>
      <c r="H71" s="17" t="s">
        <v>31</v>
      </c>
      <c r="I71" s="13">
        <v>9.2081024E9</v>
      </c>
      <c r="J71" s="17"/>
      <c r="K71" s="17" t="s">
        <v>90</v>
      </c>
      <c r="L71" s="17" t="s">
        <v>166</v>
      </c>
      <c r="M71" s="13">
        <v>314.0</v>
      </c>
      <c r="N71" s="13">
        <v>306.0</v>
      </c>
      <c r="O71" s="13">
        <v>11.0</v>
      </c>
      <c r="P71" s="17">
        <v>3.0</v>
      </c>
      <c r="Q71" s="16">
        <f t="shared" si="2"/>
        <v>38383.69675</v>
      </c>
      <c r="R71" s="15">
        <f t="shared" si="3"/>
        <v>0.6967476852</v>
      </c>
      <c r="S71" s="15">
        <f t="shared" si="4"/>
        <v>0.6999421296</v>
      </c>
      <c r="T71" s="18">
        <v>0.20833333333333334</v>
      </c>
      <c r="U71" s="14">
        <v>38383.488275462965</v>
      </c>
      <c r="V71" s="14">
        <v>38383.48841435185</v>
      </c>
      <c r="W71" s="15">
        <f t="shared" si="5"/>
        <v>0.4884143519</v>
      </c>
      <c r="X71" s="17"/>
      <c r="Y71" s="4"/>
    </row>
    <row r="72" ht="15.75" customHeight="1">
      <c r="A72" s="13">
        <v>69.0</v>
      </c>
      <c r="B72" s="13" t="s">
        <v>29</v>
      </c>
      <c r="C72" s="14">
        <v>38383.0</v>
      </c>
      <c r="D72" s="15" t="s">
        <v>167</v>
      </c>
      <c r="E72" s="16">
        <f t="shared" si="1"/>
        <v>38383.74794</v>
      </c>
      <c r="F72" s="13">
        <v>9.207374731E9</v>
      </c>
      <c r="G72" s="17"/>
      <c r="H72" s="17" t="s">
        <v>31</v>
      </c>
      <c r="I72" s="13">
        <v>3.91263718E9</v>
      </c>
      <c r="J72" s="13">
        <v>8.00201718E9</v>
      </c>
      <c r="K72" s="13"/>
      <c r="L72" s="17" t="s">
        <v>168</v>
      </c>
      <c r="M72" s="13">
        <v>288.0</v>
      </c>
      <c r="N72" s="13">
        <v>100.0</v>
      </c>
      <c r="O72" s="17"/>
      <c r="P72" s="17">
        <v>3.0</v>
      </c>
      <c r="Q72" s="16">
        <f t="shared" si="2"/>
        <v>38383.95627</v>
      </c>
      <c r="R72" s="15">
        <f t="shared" si="3"/>
        <v>0.9562731481</v>
      </c>
      <c r="S72" s="15">
        <f t="shared" si="4"/>
        <v>0.9578935185</v>
      </c>
      <c r="T72" s="18">
        <v>0.20833333333333334</v>
      </c>
      <c r="U72" s="14">
        <v>38383.74780092593</v>
      </c>
      <c r="V72" s="14">
        <v>38383.74793981481</v>
      </c>
      <c r="W72" s="15">
        <f t="shared" si="5"/>
        <v>0.7479398148</v>
      </c>
      <c r="X72" s="17"/>
      <c r="Y72" s="4"/>
    </row>
    <row r="73" ht="15.75" customHeight="1">
      <c r="A73" s="13">
        <v>70.0</v>
      </c>
      <c r="B73" s="13" t="s">
        <v>29</v>
      </c>
      <c r="C73" s="14">
        <v>38383.0</v>
      </c>
      <c r="D73" s="15" t="s">
        <v>169</v>
      </c>
      <c r="E73" s="16">
        <f t="shared" si="1"/>
        <v>38383.7651</v>
      </c>
      <c r="F73" s="13">
        <v>9.207374731E9</v>
      </c>
      <c r="G73" s="17"/>
      <c r="H73" s="17" t="s">
        <v>31</v>
      </c>
      <c r="I73" s="13">
        <v>3.91263718E9</v>
      </c>
      <c r="J73" s="13">
        <v>8.00201718E9</v>
      </c>
      <c r="K73" s="13"/>
      <c r="L73" s="17" t="s">
        <v>170</v>
      </c>
      <c r="M73" s="13">
        <v>288.0</v>
      </c>
      <c r="N73" s="13">
        <v>100.0</v>
      </c>
      <c r="O73" s="17"/>
      <c r="P73" s="17">
        <v>3.0</v>
      </c>
      <c r="Q73" s="16">
        <f t="shared" si="2"/>
        <v>38383.97344</v>
      </c>
      <c r="R73" s="15">
        <f t="shared" si="3"/>
        <v>0.9734375</v>
      </c>
      <c r="S73" s="15">
        <f t="shared" si="4"/>
        <v>0.9765972222</v>
      </c>
      <c r="T73" s="18">
        <v>0.20833333333333334</v>
      </c>
      <c r="U73" s="14">
        <v>38383.764965277776</v>
      </c>
      <c r="V73" s="14">
        <v>38383.76510416666</v>
      </c>
      <c r="W73" s="15">
        <f t="shared" si="5"/>
        <v>0.7651041667</v>
      </c>
      <c r="X73" s="17"/>
      <c r="Y73" s="4"/>
    </row>
    <row r="74" ht="15.75" customHeight="1">
      <c r="A74" s="13">
        <v>71.0</v>
      </c>
      <c r="B74" s="13" t="s">
        <v>29</v>
      </c>
      <c r="C74" s="14">
        <v>38384.0</v>
      </c>
      <c r="D74" s="15" t="s">
        <v>171</v>
      </c>
      <c r="E74" s="16">
        <f t="shared" si="1"/>
        <v>38383.90081</v>
      </c>
      <c r="F74" s="13">
        <v>2.027899242E9</v>
      </c>
      <c r="G74" s="17"/>
      <c r="H74" s="17" t="s">
        <v>67</v>
      </c>
      <c r="I74" s="13">
        <v>9.207374731E9</v>
      </c>
      <c r="J74" s="13">
        <v>8.007538465E9</v>
      </c>
      <c r="K74" s="13" t="s">
        <v>138</v>
      </c>
      <c r="L74" s="17" t="s">
        <v>65</v>
      </c>
      <c r="M74" s="17"/>
      <c r="N74" s="13">
        <v>35.0</v>
      </c>
      <c r="O74" s="13">
        <v>17.0</v>
      </c>
      <c r="P74" s="17">
        <v>3.0</v>
      </c>
      <c r="Q74" s="16">
        <f t="shared" si="2"/>
        <v>38384.10914</v>
      </c>
      <c r="R74" s="15">
        <f t="shared" si="3"/>
        <v>0.1091435185</v>
      </c>
      <c r="S74" s="15">
        <f t="shared" si="4"/>
        <v>0.1094675926</v>
      </c>
      <c r="T74" s="18">
        <v>0.20833333333333334</v>
      </c>
      <c r="U74" s="14">
        <v>38383.900671296295</v>
      </c>
      <c r="V74" s="14">
        <v>38383.90081018518</v>
      </c>
      <c r="W74" s="15">
        <f t="shared" si="5"/>
        <v>0.9008101852</v>
      </c>
      <c r="X74" s="17"/>
      <c r="Y74" s="4"/>
    </row>
    <row r="75" ht="15.75" customHeight="1">
      <c r="A75" s="13">
        <v>72.0</v>
      </c>
      <c r="B75" s="13" t="s">
        <v>29</v>
      </c>
      <c r="C75" s="14">
        <v>38384.0</v>
      </c>
      <c r="D75" s="15" t="s">
        <v>171</v>
      </c>
      <c r="E75" s="16">
        <f t="shared" si="1"/>
        <v>38383.90081</v>
      </c>
      <c r="F75" s="13">
        <v>3.03108E9</v>
      </c>
      <c r="G75" s="17"/>
      <c r="H75" s="17" t="s">
        <v>71</v>
      </c>
      <c r="I75" s="13">
        <v>9.207374731E9</v>
      </c>
      <c r="J75" s="17"/>
      <c r="K75" s="17"/>
      <c r="L75" s="17" t="s">
        <v>172</v>
      </c>
      <c r="M75" s="17"/>
      <c r="N75" s="13">
        <v>60.0</v>
      </c>
      <c r="O75" s="13">
        <v>17.0</v>
      </c>
      <c r="P75" s="17">
        <v>3.0</v>
      </c>
      <c r="Q75" s="16">
        <f t="shared" si="2"/>
        <v>38384.10914</v>
      </c>
      <c r="R75" s="15">
        <f t="shared" si="3"/>
        <v>0.1091435185</v>
      </c>
      <c r="S75" s="15">
        <f t="shared" si="4"/>
        <v>0.1094560185</v>
      </c>
      <c r="T75" s="18">
        <v>0.20833333333333334</v>
      </c>
      <c r="U75" s="14">
        <v>38383.900671296295</v>
      </c>
      <c r="V75" s="14">
        <v>38383.90081018518</v>
      </c>
      <c r="W75" s="15">
        <f t="shared" si="5"/>
        <v>0.9008101852</v>
      </c>
      <c r="X75" s="17"/>
      <c r="Y75" s="4"/>
    </row>
    <row r="76" ht="15.75" customHeight="1">
      <c r="A76" s="13">
        <v>73.0</v>
      </c>
      <c r="B76" s="13" t="s">
        <v>29</v>
      </c>
      <c r="C76" s="14">
        <v>38384.0</v>
      </c>
      <c r="D76" s="15" t="s">
        <v>173</v>
      </c>
      <c r="E76" s="16">
        <f t="shared" si="1"/>
        <v>38383.9242</v>
      </c>
      <c r="F76" s="13">
        <v>9.207374731E9</v>
      </c>
      <c r="G76" s="17"/>
      <c r="H76" s="17" t="s">
        <v>31</v>
      </c>
      <c r="I76" s="13">
        <v>7.205879978E9</v>
      </c>
      <c r="J76" s="17"/>
      <c r="K76" s="17"/>
      <c r="L76" s="17" t="s">
        <v>174</v>
      </c>
      <c r="M76" s="13">
        <v>288.0</v>
      </c>
      <c r="N76" s="13">
        <v>306.0</v>
      </c>
      <c r="O76" s="13">
        <v>11.0</v>
      </c>
      <c r="P76" s="17">
        <v>3.0</v>
      </c>
      <c r="Q76" s="16">
        <f t="shared" si="2"/>
        <v>38384.13253</v>
      </c>
      <c r="R76" s="15">
        <f t="shared" si="3"/>
        <v>0.1325347222</v>
      </c>
      <c r="S76" s="15">
        <f t="shared" si="4"/>
        <v>0.1326157407</v>
      </c>
      <c r="T76" s="18">
        <v>0.20833333333333334</v>
      </c>
      <c r="U76" s="14">
        <v>38383.9240625</v>
      </c>
      <c r="V76" s="14">
        <v>38383.92420138889</v>
      </c>
      <c r="W76" s="15">
        <f t="shared" si="5"/>
        <v>0.9242013889</v>
      </c>
      <c r="X76" s="17"/>
      <c r="Y76" s="4"/>
    </row>
    <row r="77" ht="15.75" customHeight="1">
      <c r="A77" s="13">
        <v>74.0</v>
      </c>
      <c r="B77" s="13" t="s">
        <v>29</v>
      </c>
      <c r="C77" s="14">
        <v>38384.0</v>
      </c>
      <c r="D77" s="15" t="s">
        <v>175</v>
      </c>
      <c r="E77" s="16">
        <f t="shared" si="1"/>
        <v>38384.51781</v>
      </c>
      <c r="F77" s="13">
        <v>9.207374731E9</v>
      </c>
      <c r="G77" s="17"/>
      <c r="H77" s="17" t="s">
        <v>31</v>
      </c>
      <c r="I77" s="13">
        <v>6.082889435E9</v>
      </c>
      <c r="J77" s="17"/>
      <c r="K77" s="17"/>
      <c r="L77" s="17" t="s">
        <v>117</v>
      </c>
      <c r="M77" s="13">
        <v>314.0</v>
      </c>
      <c r="N77" s="13">
        <v>306.0</v>
      </c>
      <c r="O77" s="13">
        <v>11.0</v>
      </c>
      <c r="P77" s="17">
        <v>3.0</v>
      </c>
      <c r="Q77" s="16">
        <f t="shared" si="2"/>
        <v>38384.72615</v>
      </c>
      <c r="R77" s="15">
        <f t="shared" si="3"/>
        <v>0.7261458333</v>
      </c>
      <c r="S77" s="15">
        <f t="shared" si="4"/>
        <v>0.7275810185</v>
      </c>
      <c r="T77" s="18">
        <v>0.20833333333333334</v>
      </c>
      <c r="U77" s="14">
        <v>38384.51767361111</v>
      </c>
      <c r="V77" s="14">
        <v>38384.517812499995</v>
      </c>
      <c r="W77" s="15">
        <f t="shared" si="5"/>
        <v>0.5178125</v>
      </c>
      <c r="X77" s="17"/>
      <c r="Y77" s="4"/>
    </row>
    <row r="78" ht="15.75" customHeight="1">
      <c r="A78" s="13">
        <v>75.0</v>
      </c>
      <c r="B78" s="13" t="s">
        <v>29</v>
      </c>
      <c r="C78" s="14">
        <v>38384.0</v>
      </c>
      <c r="D78" s="15" t="s">
        <v>176</v>
      </c>
      <c r="E78" s="16">
        <f t="shared" si="1"/>
        <v>38384.52424</v>
      </c>
      <c r="F78" s="13">
        <v>9.207374731E9</v>
      </c>
      <c r="G78" s="17"/>
      <c r="H78" s="17" t="s">
        <v>31</v>
      </c>
      <c r="I78" s="13">
        <v>9.202131645E9</v>
      </c>
      <c r="J78" s="17"/>
      <c r="K78" s="17" t="s">
        <v>35</v>
      </c>
      <c r="L78" s="17" t="s">
        <v>110</v>
      </c>
      <c r="M78" s="13">
        <v>314.0</v>
      </c>
      <c r="N78" s="13">
        <v>306.0</v>
      </c>
      <c r="O78" s="13">
        <v>11.0</v>
      </c>
      <c r="P78" s="17">
        <v>3.0</v>
      </c>
      <c r="Q78" s="16">
        <f t="shared" si="2"/>
        <v>38384.73257</v>
      </c>
      <c r="R78" s="15">
        <f t="shared" si="3"/>
        <v>0.7325694444</v>
      </c>
      <c r="S78" s="15">
        <f t="shared" si="4"/>
        <v>0.7330092593</v>
      </c>
      <c r="T78" s="18">
        <v>0.20833333333333334</v>
      </c>
      <c r="U78" s="14">
        <v>38384.524097222224</v>
      </c>
      <c r="V78" s="14">
        <v>38384.52423611111</v>
      </c>
      <c r="W78" s="15">
        <f t="shared" si="5"/>
        <v>0.5242361111</v>
      </c>
      <c r="X78" s="17"/>
      <c r="Y78" s="4"/>
    </row>
    <row r="79" ht="15.75" customHeight="1">
      <c r="A79" s="13">
        <v>76.0</v>
      </c>
      <c r="B79" s="13" t="s">
        <v>29</v>
      </c>
      <c r="C79" s="14">
        <v>38385.0</v>
      </c>
      <c r="D79" s="15" t="s">
        <v>177</v>
      </c>
      <c r="E79" s="16">
        <f t="shared" si="1"/>
        <v>38384.98127</v>
      </c>
      <c r="F79" s="13">
        <v>9.207374731E9</v>
      </c>
      <c r="G79" s="17"/>
      <c r="H79" s="17" t="s">
        <v>31</v>
      </c>
      <c r="I79" s="13">
        <v>3.122171733E9</v>
      </c>
      <c r="J79" s="17"/>
      <c r="K79" s="17"/>
      <c r="L79" s="17" t="s">
        <v>178</v>
      </c>
      <c r="M79" s="13">
        <v>314.0</v>
      </c>
      <c r="N79" s="13">
        <v>306.0</v>
      </c>
      <c r="O79" s="13">
        <v>11.0</v>
      </c>
      <c r="P79" s="17">
        <v>3.0</v>
      </c>
      <c r="Q79" s="16">
        <f t="shared" si="2"/>
        <v>38385.18961</v>
      </c>
      <c r="R79" s="15">
        <f t="shared" si="3"/>
        <v>0.1896064815</v>
      </c>
      <c r="S79" s="15">
        <f t="shared" si="4"/>
        <v>0.2278009259</v>
      </c>
      <c r="T79" s="18">
        <v>0.20833333333333334</v>
      </c>
      <c r="U79" s="14">
        <v>38384.98113425926</v>
      </c>
      <c r="V79" s="14">
        <v>38384.98127314814</v>
      </c>
      <c r="W79" s="15">
        <f t="shared" si="5"/>
        <v>0.9812731481</v>
      </c>
      <c r="X79" s="17"/>
      <c r="Y79" s="4"/>
    </row>
    <row r="80" ht="15.75" customHeight="1">
      <c r="A80" s="13">
        <v>77.0</v>
      </c>
      <c r="B80" s="13" t="s">
        <v>29</v>
      </c>
      <c r="C80" s="14">
        <v>38386.0</v>
      </c>
      <c r="D80" s="15" t="s">
        <v>179</v>
      </c>
      <c r="E80" s="16">
        <f t="shared" si="1"/>
        <v>38386.01725</v>
      </c>
      <c r="F80" s="13">
        <v>9.207374731E9</v>
      </c>
      <c r="G80" s="13">
        <v>9.205402623E9</v>
      </c>
      <c r="H80" s="17" t="s">
        <v>31</v>
      </c>
      <c r="I80" s="13">
        <v>6.084469811E9</v>
      </c>
      <c r="J80" s="17"/>
      <c r="K80" s="17"/>
      <c r="L80" s="17" t="s">
        <v>86</v>
      </c>
      <c r="M80" s="13">
        <v>314.0</v>
      </c>
      <c r="N80" s="13">
        <v>306.0</v>
      </c>
      <c r="O80" s="13">
        <v>11.0</v>
      </c>
      <c r="P80" s="17">
        <v>4.0</v>
      </c>
      <c r="Q80" s="16">
        <f t="shared" si="2"/>
        <v>38386.22558</v>
      </c>
      <c r="R80" s="15">
        <f t="shared" si="3"/>
        <v>0.2255787037</v>
      </c>
      <c r="S80" s="15">
        <f t="shared" si="4"/>
        <v>0.2256134259</v>
      </c>
      <c r="T80" s="18">
        <v>0.20833333333333334</v>
      </c>
      <c r="U80" s="14">
        <v>38386.017106481486</v>
      </c>
      <c r="V80" s="14">
        <v>38386.01724537037</v>
      </c>
      <c r="W80" s="15">
        <f t="shared" si="5"/>
        <v>0.01724537037</v>
      </c>
      <c r="X80" s="17"/>
      <c r="Y80" s="4"/>
    </row>
    <row r="81" ht="15.75" customHeight="1">
      <c r="A81" s="13">
        <v>78.0</v>
      </c>
      <c r="B81" s="13" t="s">
        <v>29</v>
      </c>
      <c r="C81" s="14">
        <v>38386.0</v>
      </c>
      <c r="D81" s="15" t="s">
        <v>180</v>
      </c>
      <c r="E81" s="16">
        <f t="shared" si="1"/>
        <v>38386.5423</v>
      </c>
      <c r="F81" s="13">
        <v>7.153451463E9</v>
      </c>
      <c r="G81" s="17"/>
      <c r="H81" s="17" t="s">
        <v>67</v>
      </c>
      <c r="I81" s="13">
        <v>9.207374731E9</v>
      </c>
      <c r="J81" s="13">
        <v>8.005696972E9</v>
      </c>
      <c r="K81" s="13" t="s">
        <v>181</v>
      </c>
      <c r="L81" s="17" t="s">
        <v>182</v>
      </c>
      <c r="M81" s="17"/>
      <c r="N81" s="13">
        <v>35.0</v>
      </c>
      <c r="O81" s="13">
        <v>17.0</v>
      </c>
      <c r="P81" s="17">
        <v>4.0</v>
      </c>
      <c r="Q81" s="16">
        <f t="shared" si="2"/>
        <v>38386.75064</v>
      </c>
      <c r="R81" s="15">
        <f t="shared" si="3"/>
        <v>0.7506365741</v>
      </c>
      <c r="S81" s="15">
        <f t="shared" si="4"/>
        <v>0.7517708333</v>
      </c>
      <c r="T81" s="18">
        <v>0.20833333333333334</v>
      </c>
      <c r="U81" s="14">
        <v>38386.54216435186</v>
      </c>
      <c r="V81" s="14">
        <v>38386.54230324074</v>
      </c>
      <c r="W81" s="15">
        <f t="shared" si="5"/>
        <v>0.5423032407</v>
      </c>
      <c r="X81" s="17"/>
      <c r="Y81" s="4"/>
    </row>
    <row r="82" ht="15.75" customHeight="1">
      <c r="A82" s="13">
        <v>79.0</v>
      </c>
      <c r="B82" s="13" t="s">
        <v>29</v>
      </c>
      <c r="C82" s="14">
        <v>38386.0</v>
      </c>
      <c r="D82" s="15" t="s">
        <v>183</v>
      </c>
      <c r="E82" s="16">
        <f t="shared" si="1"/>
        <v>38386.54257</v>
      </c>
      <c r="F82" s="13">
        <v>4.04108E9</v>
      </c>
      <c r="G82" s="17"/>
      <c r="H82" s="17" t="s">
        <v>71</v>
      </c>
      <c r="I82" s="13">
        <v>9.207374731E9</v>
      </c>
      <c r="J82" s="17"/>
      <c r="K82" s="17"/>
      <c r="L82" s="17" t="s">
        <v>184</v>
      </c>
      <c r="M82" s="17"/>
      <c r="N82" s="13">
        <v>60.0</v>
      </c>
      <c r="O82" s="13">
        <v>17.0</v>
      </c>
      <c r="P82" s="17">
        <v>4.0</v>
      </c>
      <c r="Q82" s="16">
        <f t="shared" si="2"/>
        <v>38386.7509</v>
      </c>
      <c r="R82" s="15">
        <f t="shared" si="3"/>
        <v>0.7509027778</v>
      </c>
      <c r="S82" s="15">
        <f t="shared" si="4"/>
        <v>0.7516782407</v>
      </c>
      <c r="T82" s="18">
        <v>0.20833333333333334</v>
      </c>
      <c r="U82" s="14">
        <v>38386.54243055556</v>
      </c>
      <c r="V82" s="14">
        <v>38386.54256944444</v>
      </c>
      <c r="W82" s="15">
        <f t="shared" si="5"/>
        <v>0.5425694444</v>
      </c>
      <c r="X82" s="17"/>
      <c r="Y82" s="4"/>
    </row>
    <row r="83" ht="15.75" customHeight="1">
      <c r="A83" s="13">
        <v>80.0</v>
      </c>
      <c r="B83" s="13" t="s">
        <v>29</v>
      </c>
      <c r="C83" s="14">
        <v>38386.0</v>
      </c>
      <c r="D83" s="15" t="s">
        <v>185</v>
      </c>
      <c r="E83" s="16">
        <f t="shared" si="1"/>
        <v>38386.56141</v>
      </c>
      <c r="F83" s="13">
        <v>9.207374731E9</v>
      </c>
      <c r="G83" s="17"/>
      <c r="H83" s="17" t="s">
        <v>31</v>
      </c>
      <c r="I83" s="13">
        <v>9.202131645E9</v>
      </c>
      <c r="J83" s="17"/>
      <c r="K83" s="17" t="s">
        <v>35</v>
      </c>
      <c r="L83" s="17" t="s">
        <v>154</v>
      </c>
      <c r="M83" s="13">
        <v>314.0</v>
      </c>
      <c r="N83" s="13">
        <v>306.0</v>
      </c>
      <c r="O83" s="13">
        <v>11.0</v>
      </c>
      <c r="P83" s="17">
        <v>4.0</v>
      </c>
      <c r="Q83" s="16">
        <f t="shared" si="2"/>
        <v>38386.76975</v>
      </c>
      <c r="R83" s="15">
        <f t="shared" si="3"/>
        <v>0.7697453704</v>
      </c>
      <c r="S83" s="15">
        <f t="shared" si="4"/>
        <v>0.7702546296</v>
      </c>
      <c r="T83" s="18">
        <v>0.20833333333333334</v>
      </c>
      <c r="U83" s="14">
        <v>38386.56127314815</v>
      </c>
      <c r="V83" s="14">
        <v>38386.56141203704</v>
      </c>
      <c r="W83" s="15">
        <f t="shared" si="5"/>
        <v>0.561412037</v>
      </c>
      <c r="X83" s="17"/>
      <c r="Y83" s="4"/>
    </row>
    <row r="84" ht="15.75" customHeight="1">
      <c r="A84" s="13">
        <v>81.0</v>
      </c>
      <c r="B84" s="13" t="s">
        <v>29</v>
      </c>
      <c r="C84" s="14">
        <v>38387.0</v>
      </c>
      <c r="D84" s="15" t="s">
        <v>186</v>
      </c>
      <c r="E84" s="16">
        <f t="shared" si="1"/>
        <v>38386.93244</v>
      </c>
      <c r="F84" s="13">
        <v>9.207374731E9</v>
      </c>
      <c r="G84" s="17"/>
      <c r="H84" s="17" t="s">
        <v>31</v>
      </c>
      <c r="I84" s="13">
        <v>9.202131645E9</v>
      </c>
      <c r="J84" s="17"/>
      <c r="K84" s="17" t="s">
        <v>35</v>
      </c>
      <c r="L84" s="17" t="s">
        <v>187</v>
      </c>
      <c r="M84" s="13">
        <v>314.0</v>
      </c>
      <c r="N84" s="13">
        <v>306.0</v>
      </c>
      <c r="O84" s="13">
        <v>11.0</v>
      </c>
      <c r="P84" s="17">
        <v>4.0</v>
      </c>
      <c r="Q84" s="16">
        <f t="shared" si="2"/>
        <v>38387.14078</v>
      </c>
      <c r="R84" s="15">
        <f t="shared" si="3"/>
        <v>0.140775463</v>
      </c>
      <c r="S84" s="15">
        <f t="shared" si="4"/>
        <v>0.1477662037</v>
      </c>
      <c r="T84" s="18">
        <v>0.20833333333333334</v>
      </c>
      <c r="U84" s="14">
        <v>38386.93230324074</v>
      </c>
      <c r="V84" s="14">
        <v>38386.932442129626</v>
      </c>
      <c r="W84" s="15">
        <f t="shared" si="5"/>
        <v>0.9324421296</v>
      </c>
      <c r="X84" s="17"/>
      <c r="Y84" s="4"/>
    </row>
    <row r="85" ht="15.75" customHeight="1">
      <c r="A85" s="13">
        <v>82.0</v>
      </c>
      <c r="B85" s="13" t="s">
        <v>29</v>
      </c>
      <c r="C85" s="14">
        <v>38387.0</v>
      </c>
      <c r="D85" s="15" t="s">
        <v>188</v>
      </c>
      <c r="E85" s="16">
        <f t="shared" si="1"/>
        <v>38387.53569</v>
      </c>
      <c r="F85" s="13">
        <v>9.207374731E9</v>
      </c>
      <c r="G85" s="17"/>
      <c r="H85" s="17" t="s">
        <v>31</v>
      </c>
      <c r="I85" s="13">
        <v>7.153451463E9</v>
      </c>
      <c r="J85" s="17"/>
      <c r="K85" s="17"/>
      <c r="L85" s="17" t="s">
        <v>189</v>
      </c>
      <c r="M85" s="13">
        <v>314.0</v>
      </c>
      <c r="N85" s="13">
        <v>306.0</v>
      </c>
      <c r="O85" s="13">
        <v>11.0</v>
      </c>
      <c r="P85" s="17">
        <v>4.0</v>
      </c>
      <c r="Q85" s="16">
        <f t="shared" si="2"/>
        <v>38387.74403</v>
      </c>
      <c r="R85" s="15">
        <f t="shared" si="3"/>
        <v>0.7440277778</v>
      </c>
      <c r="S85" s="15">
        <f t="shared" si="4"/>
        <v>0.7621875</v>
      </c>
      <c r="T85" s="18">
        <v>0.20833333333333334</v>
      </c>
      <c r="U85" s="14">
        <v>38387.53555555556</v>
      </c>
      <c r="V85" s="14">
        <v>38387.53569444444</v>
      </c>
      <c r="W85" s="15">
        <f t="shared" si="5"/>
        <v>0.5356944444</v>
      </c>
      <c r="X85" s="17"/>
      <c r="Y85" s="4"/>
    </row>
    <row r="86" ht="15.75" customHeight="1">
      <c r="A86" s="13">
        <v>83.0</v>
      </c>
      <c r="B86" s="13" t="s">
        <v>29</v>
      </c>
      <c r="C86" s="14">
        <v>38387.0</v>
      </c>
      <c r="D86" s="15" t="s">
        <v>190</v>
      </c>
      <c r="E86" s="16">
        <f t="shared" si="1"/>
        <v>38387.63316</v>
      </c>
      <c r="F86" s="13">
        <v>9.207374731E9</v>
      </c>
      <c r="G86" s="17"/>
      <c r="H86" s="17" t="s">
        <v>31</v>
      </c>
      <c r="I86" s="13">
        <v>9.204752654E9</v>
      </c>
      <c r="J86" s="17"/>
      <c r="K86" s="17" t="s">
        <v>40</v>
      </c>
      <c r="L86" s="17" t="s">
        <v>41</v>
      </c>
      <c r="M86" s="13">
        <v>314.0</v>
      </c>
      <c r="N86" s="13">
        <v>306.0</v>
      </c>
      <c r="O86" s="13">
        <v>11.0</v>
      </c>
      <c r="P86" s="17">
        <v>4.0</v>
      </c>
      <c r="Q86" s="16">
        <f t="shared" si="2"/>
        <v>38387.84149</v>
      </c>
      <c r="R86" s="15">
        <f t="shared" si="3"/>
        <v>0.8414930556</v>
      </c>
      <c r="S86" s="15">
        <f t="shared" si="4"/>
        <v>0.8417476852</v>
      </c>
      <c r="T86" s="18">
        <v>0.20833333333333334</v>
      </c>
      <c r="U86" s="14">
        <v>38387.63302083334</v>
      </c>
      <c r="V86" s="14">
        <v>38387.63315972222</v>
      </c>
      <c r="W86" s="15">
        <f t="shared" si="5"/>
        <v>0.6331597222</v>
      </c>
      <c r="X86" s="17"/>
      <c r="Y86" s="4"/>
    </row>
    <row r="87" ht="15.75" customHeight="1">
      <c r="A87" s="13">
        <v>84.0</v>
      </c>
      <c r="B87" s="13" t="s">
        <v>29</v>
      </c>
      <c r="C87" s="14">
        <v>38388.0</v>
      </c>
      <c r="D87" s="15" t="s">
        <v>191</v>
      </c>
      <c r="E87" s="16">
        <f t="shared" si="1"/>
        <v>38387.83124</v>
      </c>
      <c r="F87" s="13">
        <v>9.205621142E9</v>
      </c>
      <c r="G87" s="13">
        <v>9.207374731E9</v>
      </c>
      <c r="H87" s="13" t="s">
        <v>67</v>
      </c>
      <c r="I87" s="13">
        <v>4.145340037E9</v>
      </c>
      <c r="J87" s="17"/>
      <c r="K87" s="17" t="s">
        <v>99</v>
      </c>
      <c r="L87" s="17" t="s">
        <v>192</v>
      </c>
      <c r="M87" s="13">
        <v>314.0</v>
      </c>
      <c r="N87" s="13">
        <v>306.0</v>
      </c>
      <c r="O87" s="13">
        <v>11.0</v>
      </c>
      <c r="P87" s="17">
        <v>4.0</v>
      </c>
      <c r="Q87" s="16">
        <f t="shared" si="2"/>
        <v>38388.03957</v>
      </c>
      <c r="R87" s="15">
        <f t="shared" si="3"/>
        <v>0.03957175926</v>
      </c>
      <c r="S87" s="15">
        <f t="shared" si="4"/>
        <v>0.04045138889</v>
      </c>
      <c r="T87" s="18">
        <v>0.20833333333333334</v>
      </c>
      <c r="U87" s="14">
        <v>38387.83109953704</v>
      </c>
      <c r="V87" s="14">
        <v>38387.831238425926</v>
      </c>
      <c r="W87" s="15">
        <f t="shared" si="5"/>
        <v>0.8312384259</v>
      </c>
      <c r="X87" s="17"/>
      <c r="Y87" s="4"/>
    </row>
    <row r="88" ht="15.75" customHeight="1">
      <c r="A88" s="13">
        <v>85.0</v>
      </c>
      <c r="B88" s="13" t="s">
        <v>29</v>
      </c>
      <c r="C88" s="14">
        <v>38388.0</v>
      </c>
      <c r="D88" s="15" t="s">
        <v>193</v>
      </c>
      <c r="E88" s="16">
        <f t="shared" si="1"/>
        <v>38387.87796</v>
      </c>
      <c r="F88" s="13">
        <v>9.207374731E9</v>
      </c>
      <c r="G88" s="17"/>
      <c r="H88" s="17" t="s">
        <v>31</v>
      </c>
      <c r="I88" s="13">
        <v>9.204752654E9</v>
      </c>
      <c r="J88" s="17"/>
      <c r="K88" s="17" t="s">
        <v>40</v>
      </c>
      <c r="L88" s="17" t="s">
        <v>51</v>
      </c>
      <c r="M88" s="13">
        <v>314.0</v>
      </c>
      <c r="N88" s="13">
        <v>306.0</v>
      </c>
      <c r="O88" s="13">
        <v>11.0</v>
      </c>
      <c r="P88" s="17">
        <v>4.0</v>
      </c>
      <c r="Q88" s="16">
        <f t="shared" si="2"/>
        <v>38388.0863</v>
      </c>
      <c r="R88" s="15">
        <f t="shared" si="3"/>
        <v>0.0862962963</v>
      </c>
      <c r="S88" s="15">
        <f t="shared" si="4"/>
        <v>0.08631944444</v>
      </c>
      <c r="T88" s="18">
        <v>0.20833333333333334</v>
      </c>
      <c r="U88" s="14">
        <v>38387.87782407407</v>
      </c>
      <c r="V88" s="14">
        <v>38387.87796296296</v>
      </c>
      <c r="W88" s="15">
        <f t="shared" si="5"/>
        <v>0.877962963</v>
      </c>
      <c r="X88" s="17"/>
      <c r="Y88" s="4"/>
    </row>
    <row r="89" ht="15.75" customHeight="1">
      <c r="A89" s="13">
        <v>86.0</v>
      </c>
      <c r="B89" s="13" t="s">
        <v>29</v>
      </c>
      <c r="C89" s="14">
        <v>38388.0</v>
      </c>
      <c r="D89" s="15" t="s">
        <v>194</v>
      </c>
      <c r="E89" s="16">
        <f t="shared" si="1"/>
        <v>38387.90541</v>
      </c>
      <c r="F89" s="13">
        <v>9.205621142E9</v>
      </c>
      <c r="G89" s="17"/>
      <c r="H89" s="17" t="s">
        <v>71</v>
      </c>
      <c r="I89" s="13">
        <v>9.207374731E9</v>
      </c>
      <c r="J89" s="17"/>
      <c r="K89" s="17" t="s">
        <v>195</v>
      </c>
      <c r="L89" s="17" t="s">
        <v>196</v>
      </c>
      <c r="M89" s="13">
        <v>314.0</v>
      </c>
      <c r="N89" s="13">
        <v>306.0</v>
      </c>
      <c r="O89" s="13">
        <v>11.0</v>
      </c>
      <c r="P89" s="17">
        <v>4.0</v>
      </c>
      <c r="Q89" s="16">
        <f t="shared" si="2"/>
        <v>38388.11374</v>
      </c>
      <c r="R89" s="15">
        <f t="shared" si="3"/>
        <v>0.1137384259</v>
      </c>
      <c r="S89" s="15">
        <f t="shared" si="4"/>
        <v>0.1145833333</v>
      </c>
      <c r="T89" s="18">
        <v>0.20833333333333334</v>
      </c>
      <c r="U89" s="14">
        <v>38387.90526620371</v>
      </c>
      <c r="V89" s="14">
        <v>38387.90540509259</v>
      </c>
      <c r="W89" s="15">
        <f t="shared" si="5"/>
        <v>0.9054050926</v>
      </c>
      <c r="X89" s="17"/>
      <c r="Y89" s="4"/>
    </row>
    <row r="90" ht="15.75" customHeight="1">
      <c r="A90" s="13">
        <v>87.0</v>
      </c>
      <c r="B90" s="13" t="s">
        <v>29</v>
      </c>
      <c r="C90" s="14">
        <v>38388.0</v>
      </c>
      <c r="D90" s="15" t="s">
        <v>197</v>
      </c>
      <c r="E90" s="16">
        <f t="shared" si="1"/>
        <v>38388.47981</v>
      </c>
      <c r="F90" s="13">
        <v>9.207374731E9</v>
      </c>
      <c r="G90" s="17"/>
      <c r="H90" s="17" t="s">
        <v>31</v>
      </c>
      <c r="I90" s="13">
        <v>9.204752654E9</v>
      </c>
      <c r="J90" s="17"/>
      <c r="K90" s="17" t="s">
        <v>40</v>
      </c>
      <c r="L90" s="17" t="s">
        <v>51</v>
      </c>
      <c r="M90" s="13">
        <v>314.0</v>
      </c>
      <c r="N90" s="13">
        <v>306.0</v>
      </c>
      <c r="O90" s="13">
        <v>11.0</v>
      </c>
      <c r="P90" s="17">
        <v>4.0</v>
      </c>
      <c r="Q90" s="16">
        <f t="shared" si="2"/>
        <v>38388.68815</v>
      </c>
      <c r="R90" s="15">
        <f t="shared" si="3"/>
        <v>0.6881481481</v>
      </c>
      <c r="S90" s="15">
        <f t="shared" si="4"/>
        <v>0.6881712963</v>
      </c>
      <c r="T90" s="18">
        <v>0.20833333333333334</v>
      </c>
      <c r="U90" s="14">
        <v>38388.479675925926</v>
      </c>
      <c r="V90" s="14">
        <v>38388.47981481481</v>
      </c>
      <c r="W90" s="15">
        <f t="shared" si="5"/>
        <v>0.4798148148</v>
      </c>
      <c r="X90" s="17"/>
      <c r="Y90" s="4"/>
    </row>
    <row r="91" ht="15.75" customHeight="1">
      <c r="A91" s="13">
        <v>88.0</v>
      </c>
      <c r="B91" s="13" t="s">
        <v>29</v>
      </c>
      <c r="C91" s="14">
        <v>38388.0</v>
      </c>
      <c r="D91" s="15" t="s">
        <v>198</v>
      </c>
      <c r="E91" s="16">
        <f t="shared" si="1"/>
        <v>38388.67191</v>
      </c>
      <c r="F91" s="13">
        <v>9.205621142E9</v>
      </c>
      <c r="G91" s="17"/>
      <c r="H91" s="17" t="s">
        <v>71</v>
      </c>
      <c r="I91" s="13">
        <v>9.207374731E9</v>
      </c>
      <c r="J91" s="17"/>
      <c r="K91" s="17" t="s">
        <v>195</v>
      </c>
      <c r="L91" s="17" t="s">
        <v>199</v>
      </c>
      <c r="M91" s="13">
        <v>314.0</v>
      </c>
      <c r="N91" s="13">
        <v>306.0</v>
      </c>
      <c r="O91" s="13">
        <v>11.0</v>
      </c>
      <c r="P91" s="17">
        <v>4.0</v>
      </c>
      <c r="Q91" s="16">
        <f t="shared" si="2"/>
        <v>38388.88024</v>
      </c>
      <c r="R91" s="15">
        <f t="shared" si="3"/>
        <v>0.8802430556</v>
      </c>
      <c r="S91" s="15">
        <f t="shared" si="4"/>
        <v>0.8808217593</v>
      </c>
      <c r="T91" s="18">
        <v>0.20833333333333334</v>
      </c>
      <c r="U91" s="14">
        <v>38388.67177083334</v>
      </c>
      <c r="V91" s="14">
        <v>38388.67190972222</v>
      </c>
      <c r="W91" s="15">
        <f t="shared" si="5"/>
        <v>0.6719097222</v>
      </c>
      <c r="X91" s="17"/>
      <c r="Y91" s="4"/>
    </row>
    <row r="92" ht="15.75" customHeight="1">
      <c r="A92" s="13">
        <v>89.0</v>
      </c>
      <c r="B92" s="13" t="s">
        <v>29</v>
      </c>
      <c r="C92" s="14">
        <v>38389.0</v>
      </c>
      <c r="D92" s="15" t="s">
        <v>200</v>
      </c>
      <c r="E92" s="16">
        <f t="shared" si="1"/>
        <v>38389.68743</v>
      </c>
      <c r="F92" s="13">
        <v>9.207374731E9</v>
      </c>
      <c r="G92" s="17"/>
      <c r="H92" s="17" t="s">
        <v>31</v>
      </c>
      <c r="I92" s="13">
        <v>9.202131645E9</v>
      </c>
      <c r="J92" s="17"/>
      <c r="K92" s="17" t="s">
        <v>35</v>
      </c>
      <c r="L92" s="17" t="s">
        <v>201</v>
      </c>
      <c r="M92" s="13">
        <v>314.0</v>
      </c>
      <c r="N92" s="13">
        <v>306.0</v>
      </c>
      <c r="O92" s="13">
        <v>11.0</v>
      </c>
      <c r="P92" s="17">
        <v>4.0</v>
      </c>
      <c r="Q92" s="16">
        <f t="shared" si="2"/>
        <v>38389.89576</v>
      </c>
      <c r="R92" s="15">
        <f t="shared" si="3"/>
        <v>0.8957638889</v>
      </c>
      <c r="S92" s="15">
        <f t="shared" si="4"/>
        <v>0.8958796296</v>
      </c>
      <c r="T92" s="18">
        <v>0.20833333333333334</v>
      </c>
      <c r="U92" s="14">
        <v>38389.68729166667</v>
      </c>
      <c r="V92" s="14">
        <v>38389.687430555554</v>
      </c>
      <c r="W92" s="15">
        <f t="shared" si="5"/>
        <v>0.6874305556</v>
      </c>
      <c r="X92" s="17"/>
      <c r="Y92" s="4"/>
    </row>
    <row r="93" ht="15.75" customHeight="1">
      <c r="A93" s="13">
        <v>90.0</v>
      </c>
      <c r="B93" s="13" t="s">
        <v>29</v>
      </c>
      <c r="C93" s="14">
        <v>38389.0</v>
      </c>
      <c r="D93" s="15" t="s">
        <v>202</v>
      </c>
      <c r="E93" s="16">
        <f t="shared" si="1"/>
        <v>38389.72564</v>
      </c>
      <c r="F93" s="13">
        <v>9.207374731E9</v>
      </c>
      <c r="G93" s="17"/>
      <c r="H93" s="17" t="s">
        <v>31</v>
      </c>
      <c r="I93" s="13">
        <v>9.202131645E9</v>
      </c>
      <c r="J93" s="17"/>
      <c r="K93" s="17" t="s">
        <v>35</v>
      </c>
      <c r="L93" s="17" t="s">
        <v>203</v>
      </c>
      <c r="M93" s="13">
        <v>314.0</v>
      </c>
      <c r="N93" s="13">
        <v>306.0</v>
      </c>
      <c r="O93" s="13">
        <v>11.0</v>
      </c>
      <c r="P93" s="17">
        <v>4.0</v>
      </c>
      <c r="Q93" s="16">
        <f t="shared" si="2"/>
        <v>38389.93397</v>
      </c>
      <c r="R93" s="15">
        <f t="shared" si="3"/>
        <v>0.9339699074</v>
      </c>
      <c r="S93" s="15">
        <f t="shared" si="4"/>
        <v>0.9379282407</v>
      </c>
      <c r="T93" s="18">
        <v>0.20833333333333334</v>
      </c>
      <c r="U93" s="14">
        <v>38389.725497685184</v>
      </c>
      <c r="V93" s="14">
        <v>38389.72563657407</v>
      </c>
      <c r="W93" s="15">
        <f t="shared" si="5"/>
        <v>0.7256365741</v>
      </c>
      <c r="X93" s="17"/>
      <c r="Y93" s="4"/>
    </row>
    <row r="94" ht="15.75" customHeight="1">
      <c r="A94" s="13">
        <v>91.0</v>
      </c>
      <c r="B94" s="13" t="s">
        <v>29</v>
      </c>
      <c r="C94" s="14">
        <v>38389.0</v>
      </c>
      <c r="D94" s="15" t="s">
        <v>204</v>
      </c>
      <c r="E94" s="16">
        <f t="shared" si="1"/>
        <v>38389.73385</v>
      </c>
      <c r="F94" s="13">
        <v>9.207374731E9</v>
      </c>
      <c r="G94" s="17"/>
      <c r="H94" s="17" t="s">
        <v>31</v>
      </c>
      <c r="I94" s="13">
        <v>9.205853839E9</v>
      </c>
      <c r="J94" s="17"/>
      <c r="K94" s="17" t="s">
        <v>32</v>
      </c>
      <c r="L94" s="17" t="s">
        <v>47</v>
      </c>
      <c r="M94" s="13">
        <v>314.0</v>
      </c>
      <c r="N94" s="13">
        <v>306.0</v>
      </c>
      <c r="O94" s="13">
        <v>11.0</v>
      </c>
      <c r="P94" s="17">
        <v>4.0</v>
      </c>
      <c r="Q94" s="16">
        <f t="shared" si="2"/>
        <v>38389.94219</v>
      </c>
      <c r="R94" s="15">
        <f t="shared" si="3"/>
        <v>0.9421875</v>
      </c>
      <c r="S94" s="15">
        <f t="shared" si="4"/>
        <v>0.9425925926</v>
      </c>
      <c r="T94" s="18">
        <v>0.20833333333333334</v>
      </c>
      <c r="U94" s="14">
        <v>38389.733715277776</v>
      </c>
      <c r="V94" s="14">
        <v>38389.73385416666</v>
      </c>
      <c r="W94" s="15">
        <f t="shared" si="5"/>
        <v>0.7338541667</v>
      </c>
      <c r="X94" s="17"/>
      <c r="Y94" s="4"/>
    </row>
    <row r="95" ht="15.75" customHeight="1">
      <c r="A95" s="13">
        <v>92.0</v>
      </c>
      <c r="B95" s="13" t="s">
        <v>29</v>
      </c>
      <c r="C95" s="14">
        <v>38389.0</v>
      </c>
      <c r="D95" s="15" t="s">
        <v>205</v>
      </c>
      <c r="E95" s="16">
        <f t="shared" si="1"/>
        <v>38389.73451</v>
      </c>
      <c r="F95" s="13">
        <v>9.207374731E9</v>
      </c>
      <c r="G95" s="17"/>
      <c r="H95" s="17" t="s">
        <v>31</v>
      </c>
      <c r="I95" s="13">
        <v>9.205853839E9</v>
      </c>
      <c r="J95" s="17"/>
      <c r="K95" s="17" t="s">
        <v>32</v>
      </c>
      <c r="L95" s="17" t="s">
        <v>206</v>
      </c>
      <c r="M95" s="13">
        <v>314.0</v>
      </c>
      <c r="N95" s="13">
        <v>306.0</v>
      </c>
      <c r="O95" s="13">
        <v>11.0</v>
      </c>
      <c r="P95" s="17">
        <v>4.0</v>
      </c>
      <c r="Q95" s="16">
        <f t="shared" si="2"/>
        <v>38389.94285</v>
      </c>
      <c r="R95" s="15">
        <f t="shared" si="3"/>
        <v>0.9428472222</v>
      </c>
      <c r="S95" s="15">
        <f t="shared" si="4"/>
        <v>0.9463888889</v>
      </c>
      <c r="T95" s="18">
        <v>0.20833333333333334</v>
      </c>
      <c r="U95" s="14">
        <v>38389.734375</v>
      </c>
      <c r="V95" s="14">
        <v>38389.734513888885</v>
      </c>
      <c r="W95" s="15">
        <f t="shared" si="5"/>
        <v>0.7345138889</v>
      </c>
      <c r="X95" s="17"/>
      <c r="Y95" s="4"/>
    </row>
    <row r="96" ht="15.75" customHeight="1">
      <c r="A96" s="13">
        <v>93.0</v>
      </c>
      <c r="B96" s="13" t="s">
        <v>29</v>
      </c>
      <c r="C96" s="14">
        <v>38390.0</v>
      </c>
      <c r="D96" s="15" t="s">
        <v>207</v>
      </c>
      <c r="E96" s="16">
        <f t="shared" si="1"/>
        <v>38390.56002</v>
      </c>
      <c r="F96" s="13">
        <v>9.207374731E9</v>
      </c>
      <c r="G96" s="17"/>
      <c r="H96" s="17" t="s">
        <v>31</v>
      </c>
      <c r="I96" s="13">
        <v>6.082889435E9</v>
      </c>
      <c r="J96" s="17"/>
      <c r="K96" s="17"/>
      <c r="L96" s="17" t="s">
        <v>208</v>
      </c>
      <c r="M96" s="13">
        <v>314.0</v>
      </c>
      <c r="N96" s="13">
        <v>306.0</v>
      </c>
      <c r="O96" s="13">
        <v>11.0</v>
      </c>
      <c r="P96" s="17">
        <v>4.0</v>
      </c>
      <c r="Q96" s="16">
        <f t="shared" si="2"/>
        <v>38390.76836</v>
      </c>
      <c r="R96" s="15">
        <f t="shared" si="3"/>
        <v>0.7683564815</v>
      </c>
      <c r="S96" s="15">
        <f t="shared" si="4"/>
        <v>0.7697453704</v>
      </c>
      <c r="T96" s="18">
        <v>0.20833333333333334</v>
      </c>
      <c r="U96" s="14">
        <v>38390.55988425926</v>
      </c>
      <c r="V96" s="14">
        <v>38390.560023148144</v>
      </c>
      <c r="W96" s="15">
        <f t="shared" si="5"/>
        <v>0.5600231481</v>
      </c>
      <c r="X96" s="17"/>
      <c r="Y96" s="4"/>
    </row>
    <row r="97" ht="15.75" customHeight="1">
      <c r="A97" s="13">
        <v>94.0</v>
      </c>
      <c r="B97" s="13" t="s">
        <v>29</v>
      </c>
      <c r="C97" s="14">
        <v>38390.0</v>
      </c>
      <c r="D97" s="15" t="s">
        <v>209</v>
      </c>
      <c r="E97" s="16">
        <f t="shared" si="1"/>
        <v>38390.57315</v>
      </c>
      <c r="F97" s="13">
        <v>9.207374731E9</v>
      </c>
      <c r="G97" s="17"/>
      <c r="H97" s="17" t="s">
        <v>31</v>
      </c>
      <c r="I97" s="13">
        <v>9.202131645E9</v>
      </c>
      <c r="J97" s="17"/>
      <c r="K97" s="17" t="s">
        <v>35</v>
      </c>
      <c r="L97" s="17" t="s">
        <v>59</v>
      </c>
      <c r="M97" s="13">
        <v>314.0</v>
      </c>
      <c r="N97" s="13">
        <v>306.0</v>
      </c>
      <c r="O97" s="13">
        <v>11.0</v>
      </c>
      <c r="P97" s="17">
        <v>4.0</v>
      </c>
      <c r="Q97" s="16">
        <f t="shared" si="2"/>
        <v>38390.78148</v>
      </c>
      <c r="R97" s="15">
        <f t="shared" si="3"/>
        <v>0.7814814815</v>
      </c>
      <c r="S97" s="15">
        <f t="shared" si="4"/>
        <v>0.7815740741</v>
      </c>
      <c r="T97" s="18">
        <v>0.20833333333333334</v>
      </c>
      <c r="U97" s="14">
        <v>38390.573009259264</v>
      </c>
      <c r="V97" s="14">
        <v>38390.57314814815</v>
      </c>
      <c r="W97" s="15">
        <f t="shared" si="5"/>
        <v>0.5731481481</v>
      </c>
      <c r="X97" s="17"/>
      <c r="Y97" s="4"/>
    </row>
    <row r="98" ht="15.75" customHeight="1">
      <c r="A98" s="13">
        <v>95.0</v>
      </c>
      <c r="B98" s="13" t="s">
        <v>29</v>
      </c>
      <c r="C98" s="14">
        <v>38390.0</v>
      </c>
      <c r="D98" s="15" t="s">
        <v>210</v>
      </c>
      <c r="E98" s="16">
        <f t="shared" si="1"/>
        <v>38390.57394</v>
      </c>
      <c r="F98" s="13">
        <v>9.207374731E9</v>
      </c>
      <c r="G98" s="17"/>
      <c r="H98" s="17" t="s">
        <v>31</v>
      </c>
      <c r="I98" s="13">
        <v>9.202131645E9</v>
      </c>
      <c r="J98" s="17"/>
      <c r="K98" s="17" t="s">
        <v>35</v>
      </c>
      <c r="L98" s="17" t="s">
        <v>211</v>
      </c>
      <c r="M98" s="13">
        <v>314.0</v>
      </c>
      <c r="N98" s="13">
        <v>306.0</v>
      </c>
      <c r="O98" s="13">
        <v>11.0</v>
      </c>
      <c r="P98" s="17">
        <v>4.0</v>
      </c>
      <c r="Q98" s="16">
        <f t="shared" si="2"/>
        <v>38390.78227</v>
      </c>
      <c r="R98" s="15">
        <f t="shared" si="3"/>
        <v>0.7822685185</v>
      </c>
      <c r="S98" s="15">
        <f t="shared" si="4"/>
        <v>0.7840972222</v>
      </c>
      <c r="T98" s="18">
        <v>0.20833333333333334</v>
      </c>
      <c r="U98" s="14">
        <v>38390.573796296296</v>
      </c>
      <c r="V98" s="14">
        <v>38390.57393518518</v>
      </c>
      <c r="W98" s="15">
        <f t="shared" si="5"/>
        <v>0.5739351852</v>
      </c>
      <c r="X98" s="17"/>
      <c r="Y98" s="4"/>
    </row>
    <row r="99" ht="15.75" customHeight="1">
      <c r="A99" s="13">
        <v>96.0</v>
      </c>
      <c r="B99" s="13" t="s">
        <v>29</v>
      </c>
      <c r="C99" s="14">
        <v>38391.0</v>
      </c>
      <c r="D99" s="15" t="s">
        <v>212</v>
      </c>
      <c r="E99" s="16">
        <f t="shared" si="1"/>
        <v>38391.01606</v>
      </c>
      <c r="F99" s="13">
        <v>9.207374731E9</v>
      </c>
      <c r="G99" s="17"/>
      <c r="H99" s="17" t="s">
        <v>31</v>
      </c>
      <c r="I99" s="13">
        <v>9.2081024E9</v>
      </c>
      <c r="J99" s="17"/>
      <c r="K99" s="17" t="s">
        <v>90</v>
      </c>
      <c r="L99" s="17" t="s">
        <v>213</v>
      </c>
      <c r="M99" s="13">
        <v>314.0</v>
      </c>
      <c r="N99" s="13">
        <v>306.0</v>
      </c>
      <c r="O99" s="13">
        <v>11.0</v>
      </c>
      <c r="P99" s="17">
        <v>4.0</v>
      </c>
      <c r="Q99" s="16">
        <f t="shared" si="2"/>
        <v>38391.2244</v>
      </c>
      <c r="R99" s="15">
        <f t="shared" si="3"/>
        <v>0.2243981481</v>
      </c>
      <c r="S99" s="15">
        <f t="shared" si="4"/>
        <v>0.2261458333</v>
      </c>
      <c r="T99" s="18">
        <v>0.20833333333333334</v>
      </c>
      <c r="U99" s="14">
        <v>38391.01592592593</v>
      </c>
      <c r="V99" s="14">
        <v>38391.016064814816</v>
      </c>
      <c r="W99" s="15">
        <f t="shared" si="5"/>
        <v>0.01606481482</v>
      </c>
      <c r="X99" s="17"/>
      <c r="Y99" s="4"/>
    </row>
    <row r="100" ht="15.75" customHeight="1">
      <c r="A100" s="13">
        <v>97.0</v>
      </c>
      <c r="B100" s="13" t="s">
        <v>29</v>
      </c>
      <c r="C100" s="14">
        <v>38391.0</v>
      </c>
      <c r="D100" s="15" t="s">
        <v>214</v>
      </c>
      <c r="E100" s="16">
        <f t="shared" si="1"/>
        <v>38391.56772</v>
      </c>
      <c r="F100" s="13">
        <v>9.207374731E9</v>
      </c>
      <c r="G100" s="17"/>
      <c r="H100" s="17" t="s">
        <v>31</v>
      </c>
      <c r="I100" s="13">
        <v>9.204752654E9</v>
      </c>
      <c r="J100" s="17"/>
      <c r="K100" s="17" t="s">
        <v>40</v>
      </c>
      <c r="L100" s="17" t="s">
        <v>41</v>
      </c>
      <c r="M100" s="13">
        <v>314.0</v>
      </c>
      <c r="N100" s="13">
        <v>306.0</v>
      </c>
      <c r="O100" s="13">
        <v>11.0</v>
      </c>
      <c r="P100" s="17">
        <v>4.0</v>
      </c>
      <c r="Q100" s="16">
        <f t="shared" si="2"/>
        <v>38391.77605</v>
      </c>
      <c r="R100" s="15">
        <f t="shared" si="3"/>
        <v>0.7760532407</v>
      </c>
      <c r="S100" s="15">
        <f t="shared" si="4"/>
        <v>0.7763078704</v>
      </c>
      <c r="T100" s="18">
        <v>0.20833333333333334</v>
      </c>
      <c r="U100" s="14">
        <v>38391.56758101852</v>
      </c>
      <c r="V100" s="14">
        <v>38391.567719907405</v>
      </c>
      <c r="W100" s="15">
        <f t="shared" si="5"/>
        <v>0.5677199074</v>
      </c>
      <c r="X100" s="17"/>
      <c r="Y100" s="4"/>
    </row>
    <row r="101" ht="15.75" customHeight="1">
      <c r="A101" s="13">
        <v>98.0</v>
      </c>
      <c r="B101" s="13" t="s">
        <v>29</v>
      </c>
      <c r="C101" s="14">
        <v>38391.0</v>
      </c>
      <c r="D101" s="15" t="s">
        <v>215</v>
      </c>
      <c r="E101" s="16">
        <f t="shared" si="1"/>
        <v>38391.72988</v>
      </c>
      <c r="F101" s="13">
        <v>8.474964912E9</v>
      </c>
      <c r="G101" s="17"/>
      <c r="H101" s="17" t="s">
        <v>71</v>
      </c>
      <c r="I101" s="13">
        <v>9.207374731E9</v>
      </c>
      <c r="J101" s="17"/>
      <c r="K101" s="17" t="s">
        <v>216</v>
      </c>
      <c r="L101" s="17" t="s">
        <v>59</v>
      </c>
      <c r="M101" s="13">
        <v>386.0</v>
      </c>
      <c r="N101" s="13">
        <v>110.0</v>
      </c>
      <c r="O101" s="17"/>
      <c r="P101" s="17">
        <v>4.0</v>
      </c>
      <c r="Q101" s="16">
        <f t="shared" si="2"/>
        <v>38391.93822</v>
      </c>
      <c r="R101" s="15">
        <f t="shared" si="3"/>
        <v>0.9382175926</v>
      </c>
      <c r="S101" s="15">
        <f t="shared" si="4"/>
        <v>0.9383101852</v>
      </c>
      <c r="T101" s="18">
        <v>0.20833333333333334</v>
      </c>
      <c r="U101" s="14">
        <v>38391.72974537037</v>
      </c>
      <c r="V101" s="14">
        <v>38391.72988425926</v>
      </c>
      <c r="W101" s="15">
        <f t="shared" si="5"/>
        <v>0.7298842593</v>
      </c>
      <c r="X101" s="17"/>
      <c r="Y101" s="4"/>
    </row>
    <row r="102" ht="15.75" customHeight="1">
      <c r="A102" s="13">
        <v>99.0</v>
      </c>
      <c r="B102" s="13" t="s">
        <v>29</v>
      </c>
      <c r="C102" s="14">
        <v>38391.0</v>
      </c>
      <c r="D102" s="15" t="s">
        <v>217</v>
      </c>
      <c r="E102" s="16">
        <f t="shared" si="1"/>
        <v>38391.72993</v>
      </c>
      <c r="F102" s="13">
        <v>8.474964912E9</v>
      </c>
      <c r="G102" s="17"/>
      <c r="H102" s="17" t="s">
        <v>71</v>
      </c>
      <c r="I102" s="13">
        <v>9.207374731E9</v>
      </c>
      <c r="J102" s="17"/>
      <c r="K102" s="17" t="s">
        <v>216</v>
      </c>
      <c r="L102" s="17" t="s">
        <v>218</v>
      </c>
      <c r="M102" s="13">
        <v>386.0</v>
      </c>
      <c r="N102" s="13">
        <v>60.0</v>
      </c>
      <c r="O102" s="17"/>
      <c r="P102" s="17">
        <v>4.0</v>
      </c>
      <c r="Q102" s="16">
        <f t="shared" si="2"/>
        <v>38391.93826</v>
      </c>
      <c r="R102" s="15">
        <f t="shared" si="3"/>
        <v>0.9382638889</v>
      </c>
      <c r="S102" s="15">
        <f t="shared" si="4"/>
        <v>0.9383680556</v>
      </c>
      <c r="T102" s="18">
        <v>0.20833333333333334</v>
      </c>
      <c r="U102" s="14">
        <v>38391.729791666665</v>
      </c>
      <c r="V102" s="14">
        <v>38391.72993055555</v>
      </c>
      <c r="W102" s="15">
        <f t="shared" si="5"/>
        <v>0.7299305555</v>
      </c>
      <c r="X102" s="17"/>
      <c r="Y102" s="4"/>
    </row>
    <row r="103" ht="15.75" customHeight="1">
      <c r="A103" s="13">
        <v>100.0</v>
      </c>
      <c r="B103" s="13" t="s">
        <v>29</v>
      </c>
      <c r="C103" s="14">
        <v>38393.0</v>
      </c>
      <c r="D103" s="15" t="s">
        <v>219</v>
      </c>
      <c r="E103" s="16">
        <f t="shared" si="1"/>
        <v>38393.50225</v>
      </c>
      <c r="F103" s="13">
        <v>9.207374731E9</v>
      </c>
      <c r="G103" s="17"/>
      <c r="H103" s="17" t="s">
        <v>31</v>
      </c>
      <c r="I103" s="13">
        <v>9.204752654E9</v>
      </c>
      <c r="J103" s="17"/>
      <c r="K103" s="17" t="s">
        <v>40</v>
      </c>
      <c r="L103" s="17" t="s">
        <v>220</v>
      </c>
      <c r="M103" s="13">
        <v>314.0</v>
      </c>
      <c r="N103" s="13">
        <v>306.0</v>
      </c>
      <c r="O103" s="13">
        <v>11.0</v>
      </c>
      <c r="P103" s="17">
        <v>4.0</v>
      </c>
      <c r="Q103" s="16">
        <f t="shared" si="2"/>
        <v>38393.71058</v>
      </c>
      <c r="R103" s="15">
        <f t="shared" si="3"/>
        <v>0.7105787037</v>
      </c>
      <c r="S103" s="15">
        <f t="shared" si="4"/>
        <v>0.7110300926</v>
      </c>
      <c r="T103" s="18">
        <v>0.20833333333333334</v>
      </c>
      <c r="U103" s="14">
        <v>38393.50210648149</v>
      </c>
      <c r="V103" s="14">
        <v>38393.50224537037</v>
      </c>
      <c r="W103" s="15">
        <f t="shared" si="5"/>
        <v>0.5022453704</v>
      </c>
      <c r="X103" s="17"/>
      <c r="Y103" s="4"/>
    </row>
    <row r="104" ht="15.75" customHeight="1">
      <c r="A104" s="13">
        <v>101.0</v>
      </c>
      <c r="B104" s="13" t="s">
        <v>29</v>
      </c>
      <c r="C104" s="14">
        <v>38393.0</v>
      </c>
      <c r="D104" s="15" t="s">
        <v>219</v>
      </c>
      <c r="E104" s="16">
        <f t="shared" si="1"/>
        <v>38393.50225</v>
      </c>
      <c r="F104" s="13">
        <v>9.207374731E9</v>
      </c>
      <c r="G104" s="17"/>
      <c r="H104" s="17" t="s">
        <v>31</v>
      </c>
      <c r="I104" s="13">
        <v>9.204752654E9</v>
      </c>
      <c r="J104" s="17"/>
      <c r="K104" s="17" t="s">
        <v>40</v>
      </c>
      <c r="L104" s="17" t="s">
        <v>95</v>
      </c>
      <c r="M104" s="13">
        <v>2.0</v>
      </c>
      <c r="N104" s="13">
        <v>343.0</v>
      </c>
      <c r="O104" s="17"/>
      <c r="P104" s="17">
        <v>4.0</v>
      </c>
      <c r="Q104" s="16">
        <f t="shared" si="2"/>
        <v>38393.71058</v>
      </c>
      <c r="R104" s="15">
        <f t="shared" si="3"/>
        <v>0.7105787037</v>
      </c>
      <c r="S104" s="15">
        <f t="shared" si="4"/>
        <v>0.7110416667</v>
      </c>
      <c r="T104" s="18">
        <v>0.20833333333333334</v>
      </c>
      <c r="U104" s="14">
        <v>38393.50210648149</v>
      </c>
      <c r="V104" s="14">
        <v>38393.50224537037</v>
      </c>
      <c r="W104" s="15">
        <f t="shared" si="5"/>
        <v>0.5022453704</v>
      </c>
      <c r="X104" s="17"/>
      <c r="Y104" s="4"/>
    </row>
    <row r="105" ht="15.75" customHeight="1">
      <c r="A105" s="13">
        <v>102.0</v>
      </c>
      <c r="B105" s="13" t="s">
        <v>29</v>
      </c>
      <c r="C105" s="14">
        <v>38393.0</v>
      </c>
      <c r="D105" s="15" t="s">
        <v>221</v>
      </c>
      <c r="E105" s="16">
        <f t="shared" si="1"/>
        <v>38393.54566</v>
      </c>
      <c r="F105" s="13">
        <v>9.207374731E9</v>
      </c>
      <c r="G105" s="17"/>
      <c r="H105" s="17" t="s">
        <v>31</v>
      </c>
      <c r="I105" s="13">
        <v>9.202131645E9</v>
      </c>
      <c r="J105" s="17"/>
      <c r="K105" s="17" t="s">
        <v>35</v>
      </c>
      <c r="L105" s="17" t="s">
        <v>222</v>
      </c>
      <c r="M105" s="13">
        <v>314.0</v>
      </c>
      <c r="N105" s="13">
        <v>306.0</v>
      </c>
      <c r="O105" s="13">
        <v>11.0</v>
      </c>
      <c r="P105" s="17">
        <v>4.0</v>
      </c>
      <c r="Q105" s="16">
        <f t="shared" si="2"/>
        <v>38393.75399</v>
      </c>
      <c r="R105" s="15">
        <f t="shared" si="3"/>
        <v>0.7539930556</v>
      </c>
      <c r="S105" s="15">
        <f t="shared" si="4"/>
        <v>0.7565625</v>
      </c>
      <c r="T105" s="18">
        <v>0.20833333333333334</v>
      </c>
      <c r="U105" s="14">
        <v>38393.54552083334</v>
      </c>
      <c r="V105" s="14">
        <v>38393.54565972222</v>
      </c>
      <c r="W105" s="15">
        <f t="shared" si="5"/>
        <v>0.5456597222</v>
      </c>
      <c r="X105" s="17"/>
      <c r="Y105" s="4"/>
    </row>
    <row r="106" ht="15.75" customHeight="1">
      <c r="A106" s="13">
        <v>103.0</v>
      </c>
      <c r="B106" s="13" t="s">
        <v>29</v>
      </c>
      <c r="C106" s="14">
        <v>38393.0</v>
      </c>
      <c r="D106" s="15" t="s">
        <v>223</v>
      </c>
      <c r="E106" s="16">
        <f t="shared" si="1"/>
        <v>38393.75235</v>
      </c>
      <c r="F106" s="13">
        <v>9.207374731E9</v>
      </c>
      <c r="G106" s="17"/>
      <c r="H106" s="17" t="s">
        <v>31</v>
      </c>
      <c r="I106" s="13">
        <v>9.20853858E9</v>
      </c>
      <c r="J106" s="17"/>
      <c r="K106" s="17"/>
      <c r="L106" s="17" t="s">
        <v>220</v>
      </c>
      <c r="M106" s="13">
        <v>314.0</v>
      </c>
      <c r="N106" s="13">
        <v>306.0</v>
      </c>
      <c r="O106" s="13">
        <v>11.0</v>
      </c>
      <c r="P106" s="17">
        <v>4.0</v>
      </c>
      <c r="Q106" s="16">
        <f t="shared" si="2"/>
        <v>38393.96068</v>
      </c>
      <c r="R106" s="15">
        <f t="shared" si="3"/>
        <v>0.9606828704</v>
      </c>
      <c r="S106" s="15">
        <f t="shared" si="4"/>
        <v>0.9611342593</v>
      </c>
      <c r="T106" s="18">
        <v>0.20833333333333334</v>
      </c>
      <c r="U106" s="14">
        <v>38393.75221064815</v>
      </c>
      <c r="V106" s="14">
        <v>38393.75234953703</v>
      </c>
      <c r="W106" s="15">
        <f t="shared" si="5"/>
        <v>0.752349537</v>
      </c>
      <c r="X106" s="17"/>
      <c r="Y106" s="4"/>
    </row>
    <row r="107" ht="15.75" customHeight="1">
      <c r="A107" s="13">
        <v>104.0</v>
      </c>
      <c r="B107" s="13" t="s">
        <v>29</v>
      </c>
      <c r="C107" s="14">
        <v>38393.0</v>
      </c>
      <c r="D107" s="15" t="s">
        <v>224</v>
      </c>
      <c r="E107" s="16">
        <f t="shared" si="1"/>
        <v>38393.78394</v>
      </c>
      <c r="F107" s="13">
        <v>9.207374731E9</v>
      </c>
      <c r="G107" s="17"/>
      <c r="H107" s="17" t="s">
        <v>31</v>
      </c>
      <c r="I107" s="13">
        <v>9.20853858E9</v>
      </c>
      <c r="J107" s="17"/>
      <c r="K107" s="17"/>
      <c r="L107" s="17" t="s">
        <v>225</v>
      </c>
      <c r="M107" s="13">
        <v>314.0</v>
      </c>
      <c r="N107" s="13">
        <v>306.0</v>
      </c>
      <c r="O107" s="13">
        <v>11.0</v>
      </c>
      <c r="P107" s="17">
        <v>4.0</v>
      </c>
      <c r="Q107" s="16">
        <f t="shared" si="2"/>
        <v>38393.99227</v>
      </c>
      <c r="R107" s="15">
        <f t="shared" si="3"/>
        <v>0.9922685185</v>
      </c>
      <c r="S107" s="15">
        <f t="shared" si="4"/>
        <v>0.9926967593</v>
      </c>
      <c r="T107" s="18">
        <v>0.20833333333333334</v>
      </c>
      <c r="U107" s="14">
        <v>38393.783796296295</v>
      </c>
      <c r="V107" s="14">
        <v>38393.78393518518</v>
      </c>
      <c r="W107" s="15">
        <f t="shared" si="5"/>
        <v>0.7839351852</v>
      </c>
      <c r="X107" s="17"/>
      <c r="Y107" s="4"/>
    </row>
    <row r="108" ht="15.75" customHeight="1">
      <c r="A108" s="13">
        <v>105.0</v>
      </c>
      <c r="B108" s="13" t="s">
        <v>29</v>
      </c>
      <c r="C108" s="14">
        <v>38394.0</v>
      </c>
      <c r="D108" s="15" t="s">
        <v>226</v>
      </c>
      <c r="E108" s="16">
        <f t="shared" si="1"/>
        <v>38394.48188</v>
      </c>
      <c r="F108" s="13">
        <v>9.207374731E9</v>
      </c>
      <c r="G108" s="17"/>
      <c r="H108" s="17" t="s">
        <v>31</v>
      </c>
      <c r="I108" s="13">
        <v>9.204752654E9</v>
      </c>
      <c r="J108" s="17"/>
      <c r="K108" s="17" t="s">
        <v>40</v>
      </c>
      <c r="L108" s="17" t="s">
        <v>36</v>
      </c>
      <c r="M108" s="13">
        <v>314.0</v>
      </c>
      <c r="N108" s="13">
        <v>306.0</v>
      </c>
      <c r="O108" s="13">
        <v>11.0</v>
      </c>
      <c r="P108" s="17">
        <v>4.0</v>
      </c>
      <c r="Q108" s="16">
        <f t="shared" si="2"/>
        <v>38394.69021</v>
      </c>
      <c r="R108" s="15">
        <f t="shared" si="3"/>
        <v>0.6902083333</v>
      </c>
      <c r="S108" s="15">
        <f t="shared" si="4"/>
        <v>0.6904976852</v>
      </c>
      <c r="T108" s="18">
        <v>0.20833333333333334</v>
      </c>
      <c r="U108" s="14">
        <v>38394.48173611111</v>
      </c>
      <c r="V108" s="14">
        <v>38394.481875</v>
      </c>
      <c r="W108" s="15">
        <f t="shared" si="5"/>
        <v>0.481875</v>
      </c>
      <c r="X108" s="17"/>
      <c r="Y108" s="4"/>
    </row>
    <row r="109" ht="15.75" customHeight="1">
      <c r="A109" s="13">
        <v>106.0</v>
      </c>
      <c r="B109" s="13" t="s">
        <v>29</v>
      </c>
      <c r="C109" s="14">
        <v>38394.0</v>
      </c>
      <c r="D109" s="15" t="s">
        <v>227</v>
      </c>
      <c r="E109" s="16">
        <f t="shared" si="1"/>
        <v>38394.50035</v>
      </c>
      <c r="F109" s="13">
        <v>9.207374731E9</v>
      </c>
      <c r="G109" s="17"/>
      <c r="H109" s="17" t="s">
        <v>31</v>
      </c>
      <c r="I109" s="13">
        <v>9.204752654E9</v>
      </c>
      <c r="J109" s="17"/>
      <c r="K109" s="17" t="s">
        <v>40</v>
      </c>
      <c r="L109" s="17" t="s">
        <v>130</v>
      </c>
      <c r="M109" s="13">
        <v>314.0</v>
      </c>
      <c r="N109" s="13">
        <v>306.0</v>
      </c>
      <c r="O109" s="13">
        <v>11.0</v>
      </c>
      <c r="P109" s="17">
        <v>4.0</v>
      </c>
      <c r="Q109" s="16">
        <f t="shared" si="2"/>
        <v>38394.70868</v>
      </c>
      <c r="R109" s="15">
        <f t="shared" si="3"/>
        <v>0.7086805556</v>
      </c>
      <c r="S109" s="15">
        <f t="shared" si="4"/>
        <v>0.7089583333</v>
      </c>
      <c r="T109" s="18">
        <v>0.20833333333333334</v>
      </c>
      <c r="U109" s="14">
        <v>38394.50020833334</v>
      </c>
      <c r="V109" s="14">
        <v>38394.50034722222</v>
      </c>
      <c r="W109" s="15">
        <f t="shared" si="5"/>
        <v>0.5003472222</v>
      </c>
      <c r="X109" s="17"/>
      <c r="Y109" s="4"/>
    </row>
    <row r="110" ht="15.75" customHeight="1">
      <c r="A110" s="13">
        <v>107.0</v>
      </c>
      <c r="B110" s="13" t="s">
        <v>29</v>
      </c>
      <c r="C110" s="14">
        <v>38394.0</v>
      </c>
      <c r="D110" s="15" t="s">
        <v>228</v>
      </c>
      <c r="E110" s="16">
        <f t="shared" si="1"/>
        <v>38394.62064</v>
      </c>
      <c r="F110" s="13">
        <v>6.516450627E9</v>
      </c>
      <c r="G110" s="17"/>
      <c r="H110" s="17" t="s">
        <v>71</v>
      </c>
      <c r="I110" s="13">
        <v>9.207374731E9</v>
      </c>
      <c r="J110" s="17"/>
      <c r="K110" s="17"/>
      <c r="L110" s="17" t="s">
        <v>59</v>
      </c>
      <c r="M110" s="13">
        <v>355.0</v>
      </c>
      <c r="N110" s="13">
        <v>60.0</v>
      </c>
      <c r="O110" s="13">
        <v>84.0</v>
      </c>
      <c r="P110" s="17">
        <v>4.0</v>
      </c>
      <c r="Q110" s="16">
        <f t="shared" si="2"/>
        <v>38394.82897</v>
      </c>
      <c r="R110" s="15">
        <f t="shared" si="3"/>
        <v>0.8289699074</v>
      </c>
      <c r="S110" s="15">
        <f t="shared" si="4"/>
        <v>0.8290625</v>
      </c>
      <c r="T110" s="18">
        <v>0.20833333333333334</v>
      </c>
      <c r="U110" s="14">
        <v>38394.62049768519</v>
      </c>
      <c r="V110" s="14">
        <v>38394.62063657407</v>
      </c>
      <c r="W110" s="15">
        <f t="shared" si="5"/>
        <v>0.6206365741</v>
      </c>
      <c r="X110" s="17"/>
      <c r="Y110" s="4"/>
    </row>
    <row r="111" ht="15.75" customHeight="1">
      <c r="A111" s="13">
        <v>108.0</v>
      </c>
      <c r="B111" s="13" t="s">
        <v>29</v>
      </c>
      <c r="C111" s="14">
        <v>38395.0</v>
      </c>
      <c r="D111" s="15" t="s">
        <v>229</v>
      </c>
      <c r="E111" s="16">
        <f t="shared" si="1"/>
        <v>38394.81207</v>
      </c>
      <c r="F111" s="13">
        <v>9.207374731E9</v>
      </c>
      <c r="G111" s="17"/>
      <c r="H111" s="17" t="s">
        <v>31</v>
      </c>
      <c r="I111" s="13">
        <v>9.208533724E9</v>
      </c>
      <c r="J111" s="17"/>
      <c r="K111" s="17" t="s">
        <v>78</v>
      </c>
      <c r="L111" s="17" t="s">
        <v>230</v>
      </c>
      <c r="M111" s="13">
        <v>314.0</v>
      </c>
      <c r="N111" s="13">
        <v>306.0</v>
      </c>
      <c r="O111" s="13">
        <v>11.0</v>
      </c>
      <c r="P111" s="17">
        <v>4.0</v>
      </c>
      <c r="Q111" s="16">
        <f t="shared" si="2"/>
        <v>38395.02041</v>
      </c>
      <c r="R111" s="15">
        <f t="shared" si="3"/>
        <v>0.02040509259</v>
      </c>
      <c r="S111" s="15">
        <f t="shared" si="4"/>
        <v>0.0255787037</v>
      </c>
      <c r="T111" s="18">
        <v>0.20833333333333334</v>
      </c>
      <c r="U111" s="14">
        <v>38394.81193287037</v>
      </c>
      <c r="V111" s="14">
        <v>38394.812071759254</v>
      </c>
      <c r="W111" s="15">
        <f t="shared" si="5"/>
        <v>0.8120717593</v>
      </c>
      <c r="X111" s="17"/>
      <c r="Y111" s="4"/>
    </row>
    <row r="112" ht="15.75" customHeight="1">
      <c r="A112" s="13">
        <v>109.0</v>
      </c>
      <c r="B112" s="13" t="s">
        <v>29</v>
      </c>
      <c r="C112" s="14">
        <v>38395.0</v>
      </c>
      <c r="D112" s="15" t="s">
        <v>231</v>
      </c>
      <c r="E112" s="16">
        <f t="shared" si="1"/>
        <v>38394.82684</v>
      </c>
      <c r="F112" s="13">
        <v>9.207374731E9</v>
      </c>
      <c r="G112" s="17"/>
      <c r="H112" s="17" t="s">
        <v>31</v>
      </c>
      <c r="I112" s="13">
        <v>9.208494374E9</v>
      </c>
      <c r="J112" s="17"/>
      <c r="K112" s="17"/>
      <c r="L112" s="17" t="s">
        <v>232</v>
      </c>
      <c r="M112" s="13">
        <v>314.0</v>
      </c>
      <c r="N112" s="13">
        <v>306.0</v>
      </c>
      <c r="O112" s="13">
        <v>11.0</v>
      </c>
      <c r="P112" s="17">
        <v>4.0</v>
      </c>
      <c r="Q112" s="16">
        <f t="shared" si="2"/>
        <v>38395.03517</v>
      </c>
      <c r="R112" s="15">
        <f t="shared" si="3"/>
        <v>0.03517361111</v>
      </c>
      <c r="S112" s="15">
        <f t="shared" si="4"/>
        <v>0.03633101852</v>
      </c>
      <c r="T112" s="18">
        <v>0.20833333333333334</v>
      </c>
      <c r="U112" s="14">
        <v>38394.82670138889</v>
      </c>
      <c r="V112" s="14">
        <v>38394.826840277776</v>
      </c>
      <c r="W112" s="15">
        <f t="shared" si="5"/>
        <v>0.8268402778</v>
      </c>
      <c r="X112" s="17"/>
      <c r="Y112" s="4"/>
    </row>
    <row r="113" ht="15.75" customHeight="1">
      <c r="A113" s="13">
        <v>110.0</v>
      </c>
      <c r="B113" s="13" t="s">
        <v>29</v>
      </c>
      <c r="C113" s="14">
        <v>38395.0</v>
      </c>
      <c r="D113" s="15" t="s">
        <v>233</v>
      </c>
      <c r="E113" s="16">
        <f t="shared" si="1"/>
        <v>38395.43122</v>
      </c>
      <c r="F113" s="13">
        <v>6.516450627E9</v>
      </c>
      <c r="G113" s="17"/>
      <c r="H113" s="17" t="s">
        <v>71</v>
      </c>
      <c r="I113" s="13">
        <v>9.207374731E9</v>
      </c>
      <c r="J113" s="17"/>
      <c r="K113" s="17"/>
      <c r="L113" s="17" t="s">
        <v>86</v>
      </c>
      <c r="M113" s="13">
        <v>355.0</v>
      </c>
      <c r="N113" s="13">
        <v>60.0</v>
      </c>
      <c r="O113" s="13">
        <v>84.0</v>
      </c>
      <c r="P113" s="17">
        <v>4.0</v>
      </c>
      <c r="Q113" s="16">
        <f t="shared" si="2"/>
        <v>38395.63955</v>
      </c>
      <c r="R113" s="15">
        <f t="shared" si="3"/>
        <v>0.6395486111</v>
      </c>
      <c r="S113" s="15">
        <f t="shared" si="4"/>
        <v>0.6395833333</v>
      </c>
      <c r="T113" s="18">
        <v>0.20833333333333334</v>
      </c>
      <c r="U113" s="14">
        <v>38395.43107638889</v>
      </c>
      <c r="V113" s="14">
        <v>38395.43121527778</v>
      </c>
      <c r="W113" s="15">
        <f t="shared" si="5"/>
        <v>0.4312152778</v>
      </c>
      <c r="X113" s="17"/>
      <c r="Y113" s="4"/>
    </row>
    <row r="114" ht="15.75" customHeight="1">
      <c r="A114" s="13">
        <v>111.0</v>
      </c>
      <c r="B114" s="13" t="s">
        <v>29</v>
      </c>
      <c r="C114" s="14">
        <v>38396.0</v>
      </c>
      <c r="D114" s="15" t="s">
        <v>234</v>
      </c>
      <c r="E114" s="16">
        <f t="shared" si="1"/>
        <v>38395.93148</v>
      </c>
      <c r="F114" s="13">
        <v>9.207374731E9</v>
      </c>
      <c r="G114" s="17"/>
      <c r="H114" s="17" t="s">
        <v>31</v>
      </c>
      <c r="I114" s="13">
        <v>9.205853839E9</v>
      </c>
      <c r="J114" s="17"/>
      <c r="K114" s="17" t="s">
        <v>32</v>
      </c>
      <c r="L114" s="17" t="s">
        <v>235</v>
      </c>
      <c r="M114" s="13">
        <v>314.0</v>
      </c>
      <c r="N114" s="13">
        <v>306.0</v>
      </c>
      <c r="O114" s="13">
        <v>11.0</v>
      </c>
      <c r="P114" s="17">
        <v>4.0</v>
      </c>
      <c r="Q114" s="16">
        <f t="shared" si="2"/>
        <v>38396.13981</v>
      </c>
      <c r="R114" s="15">
        <f t="shared" si="3"/>
        <v>0.1398148148</v>
      </c>
      <c r="S114" s="15">
        <f t="shared" si="4"/>
        <v>0.1406134259</v>
      </c>
      <c r="T114" s="18">
        <v>0.20833333333333334</v>
      </c>
      <c r="U114" s="14">
        <v>38395.931342592594</v>
      </c>
      <c r="V114" s="14">
        <v>38395.93148148148</v>
      </c>
      <c r="W114" s="15">
        <f t="shared" si="5"/>
        <v>0.9314814815</v>
      </c>
      <c r="X114" s="17"/>
      <c r="Y114" s="4"/>
    </row>
    <row r="115" ht="15.75" customHeight="1">
      <c r="A115" s="13">
        <v>112.0</v>
      </c>
      <c r="B115" s="13" t="s">
        <v>29</v>
      </c>
      <c r="C115" s="14">
        <v>38396.0</v>
      </c>
      <c r="D115" s="15" t="s">
        <v>236</v>
      </c>
      <c r="E115" s="16">
        <f t="shared" si="1"/>
        <v>38396.14374</v>
      </c>
      <c r="F115" s="13">
        <v>9.207374731E9</v>
      </c>
      <c r="G115" s="13">
        <v>9.205853839E9</v>
      </c>
      <c r="H115" s="17" t="s">
        <v>31</v>
      </c>
      <c r="I115" s="13">
        <v>6.087509987E9</v>
      </c>
      <c r="J115" s="17"/>
      <c r="K115" s="17"/>
      <c r="L115" s="17" t="s">
        <v>237</v>
      </c>
      <c r="M115" s="13">
        <v>314.0</v>
      </c>
      <c r="N115" s="13">
        <v>306.0</v>
      </c>
      <c r="O115" s="13">
        <v>11.0</v>
      </c>
      <c r="P115" s="17">
        <v>4.0</v>
      </c>
      <c r="Q115" s="16">
        <f t="shared" si="2"/>
        <v>38396.35207</v>
      </c>
      <c r="R115" s="15">
        <f t="shared" si="3"/>
        <v>0.3520717593</v>
      </c>
      <c r="S115" s="15">
        <f t="shared" si="4"/>
        <v>0.3523032407</v>
      </c>
      <c r="T115" s="18">
        <v>0.20833333333333334</v>
      </c>
      <c r="U115" s="14">
        <v>38396.14359953704</v>
      </c>
      <c r="V115" s="14">
        <v>38396.143738425926</v>
      </c>
      <c r="W115" s="15">
        <f t="shared" si="5"/>
        <v>0.1437384259</v>
      </c>
      <c r="X115" s="17"/>
      <c r="Y115" s="4"/>
    </row>
    <row r="116" ht="15.75" customHeight="1">
      <c r="A116" s="13">
        <v>113.0</v>
      </c>
      <c r="B116" s="13" t="s">
        <v>29</v>
      </c>
      <c r="C116" s="14">
        <v>38396.0</v>
      </c>
      <c r="D116" s="15" t="s">
        <v>238</v>
      </c>
      <c r="E116" s="16">
        <f t="shared" si="1"/>
        <v>38396.66462</v>
      </c>
      <c r="F116" s="13">
        <v>9.207374731E9</v>
      </c>
      <c r="G116" s="17"/>
      <c r="H116" s="17" t="s">
        <v>31</v>
      </c>
      <c r="I116" s="13">
        <v>9.205853839E9</v>
      </c>
      <c r="J116" s="17"/>
      <c r="K116" s="17" t="s">
        <v>32</v>
      </c>
      <c r="L116" s="17" t="s">
        <v>239</v>
      </c>
      <c r="M116" s="13">
        <v>314.0</v>
      </c>
      <c r="N116" s="13">
        <v>306.0</v>
      </c>
      <c r="O116" s="13">
        <v>11.0</v>
      </c>
      <c r="P116" s="17">
        <v>4.0</v>
      </c>
      <c r="Q116" s="16">
        <f t="shared" si="2"/>
        <v>38396.87295</v>
      </c>
      <c r="R116" s="15">
        <f t="shared" si="3"/>
        <v>0.8729513889</v>
      </c>
      <c r="S116" s="15">
        <f t="shared" si="4"/>
        <v>0.8818518519</v>
      </c>
      <c r="T116" s="18">
        <v>0.20833333333333334</v>
      </c>
      <c r="U116" s="14">
        <v>38396.66447916667</v>
      </c>
      <c r="V116" s="14">
        <v>38396.664618055554</v>
      </c>
      <c r="W116" s="15">
        <f t="shared" si="5"/>
        <v>0.6646180556</v>
      </c>
      <c r="X116" s="17"/>
      <c r="Y116" s="4"/>
    </row>
    <row r="117" ht="15.75" customHeight="1">
      <c r="A117" s="13">
        <v>114.0</v>
      </c>
      <c r="B117" s="13" t="s">
        <v>29</v>
      </c>
      <c r="C117" s="14">
        <v>38397.0</v>
      </c>
      <c r="D117" s="15" t="s">
        <v>240</v>
      </c>
      <c r="E117" s="16">
        <f t="shared" si="1"/>
        <v>38397.45468</v>
      </c>
      <c r="F117" s="13">
        <v>9.207374731E9</v>
      </c>
      <c r="G117" s="17"/>
      <c r="H117" s="17" t="s">
        <v>31</v>
      </c>
      <c r="I117" s="13">
        <v>6.082889435E9</v>
      </c>
      <c r="J117" s="17"/>
      <c r="K117" s="17"/>
      <c r="L117" s="17" t="s">
        <v>241</v>
      </c>
      <c r="M117" s="13">
        <v>314.0</v>
      </c>
      <c r="N117" s="13">
        <v>306.0</v>
      </c>
      <c r="O117" s="13">
        <v>11.0</v>
      </c>
      <c r="P117" s="17">
        <v>4.0</v>
      </c>
      <c r="Q117" s="16">
        <f t="shared" si="2"/>
        <v>38397.66301</v>
      </c>
      <c r="R117" s="15">
        <f t="shared" si="3"/>
        <v>0.6630092593</v>
      </c>
      <c r="S117" s="15">
        <f t="shared" si="4"/>
        <v>0.6635416667</v>
      </c>
      <c r="T117" s="18">
        <v>0.20833333333333334</v>
      </c>
      <c r="U117" s="14">
        <v>38397.45453703704</v>
      </c>
      <c r="V117" s="14">
        <v>38397.454675925925</v>
      </c>
      <c r="W117" s="15">
        <f t="shared" si="5"/>
        <v>0.4546759259</v>
      </c>
      <c r="X117" s="17"/>
      <c r="Y117" s="4"/>
    </row>
    <row r="118" ht="15.75" customHeight="1">
      <c r="A118" s="13">
        <v>115.0</v>
      </c>
      <c r="B118" s="13" t="s">
        <v>29</v>
      </c>
      <c r="C118" s="14">
        <v>38397.0</v>
      </c>
      <c r="D118" s="15" t="s">
        <v>242</v>
      </c>
      <c r="E118" s="16">
        <f t="shared" si="1"/>
        <v>38397.45538</v>
      </c>
      <c r="F118" s="13">
        <v>9.207374731E9</v>
      </c>
      <c r="G118" s="17"/>
      <c r="H118" s="17" t="s">
        <v>31</v>
      </c>
      <c r="I118" s="13">
        <v>6.082889435E9</v>
      </c>
      <c r="J118" s="17"/>
      <c r="K118" s="17"/>
      <c r="L118" s="17" t="s">
        <v>243</v>
      </c>
      <c r="M118" s="13">
        <v>314.0</v>
      </c>
      <c r="N118" s="13">
        <v>306.0</v>
      </c>
      <c r="O118" s="13">
        <v>11.0</v>
      </c>
      <c r="P118" s="17">
        <v>4.0</v>
      </c>
      <c r="Q118" s="16">
        <f t="shared" si="2"/>
        <v>38397.66372</v>
      </c>
      <c r="R118" s="15">
        <f t="shared" si="3"/>
        <v>0.6637152778</v>
      </c>
      <c r="S118" s="15">
        <f t="shared" si="4"/>
        <v>0.6644097222</v>
      </c>
      <c r="T118" s="18">
        <v>0.20833333333333334</v>
      </c>
      <c r="U118" s="14">
        <v>38397.455243055556</v>
      </c>
      <c r="V118" s="14">
        <v>38397.45538194444</v>
      </c>
      <c r="W118" s="15">
        <f t="shared" si="5"/>
        <v>0.4553819444</v>
      </c>
      <c r="X118" s="17"/>
      <c r="Y118" s="4"/>
    </row>
    <row r="119" ht="15.75" customHeight="1">
      <c r="A119" s="13">
        <v>116.0</v>
      </c>
      <c r="B119" s="13" t="s">
        <v>29</v>
      </c>
      <c r="C119" s="14">
        <v>38397.0</v>
      </c>
      <c r="D119" s="15" t="s">
        <v>244</v>
      </c>
      <c r="E119" s="16">
        <f t="shared" si="1"/>
        <v>38397.57053</v>
      </c>
      <c r="F119" s="13">
        <v>9.207374731E9</v>
      </c>
      <c r="G119" s="17"/>
      <c r="H119" s="17" t="s">
        <v>31</v>
      </c>
      <c r="I119" s="13">
        <v>9.202131645E9</v>
      </c>
      <c r="J119" s="17"/>
      <c r="K119" s="17" t="s">
        <v>35</v>
      </c>
      <c r="L119" s="17" t="s">
        <v>245</v>
      </c>
      <c r="M119" s="13">
        <v>314.0</v>
      </c>
      <c r="N119" s="13">
        <v>306.0</v>
      </c>
      <c r="O119" s="13">
        <v>11.0</v>
      </c>
      <c r="P119" s="17">
        <v>4.0</v>
      </c>
      <c r="Q119" s="16">
        <f t="shared" si="2"/>
        <v>38397.77887</v>
      </c>
      <c r="R119" s="15">
        <f t="shared" si="3"/>
        <v>0.7788657407</v>
      </c>
      <c r="S119" s="15">
        <f t="shared" si="4"/>
        <v>0.7794560185</v>
      </c>
      <c r="T119" s="18">
        <v>0.20833333333333334</v>
      </c>
      <c r="U119" s="14">
        <v>38397.57039351852</v>
      </c>
      <c r="V119" s="14">
        <v>38397.57053240741</v>
      </c>
      <c r="W119" s="15">
        <f t="shared" si="5"/>
        <v>0.5705324074</v>
      </c>
      <c r="X119" s="17"/>
      <c r="Y119" s="4"/>
    </row>
    <row r="120" ht="15.75" customHeight="1">
      <c r="A120" s="13">
        <v>117.0</v>
      </c>
      <c r="B120" s="13" t="s">
        <v>29</v>
      </c>
      <c r="C120" s="14">
        <v>38398.0</v>
      </c>
      <c r="D120" s="15" t="s">
        <v>246</v>
      </c>
      <c r="E120" s="16">
        <f t="shared" si="1"/>
        <v>38398.52116</v>
      </c>
      <c r="F120" s="13">
        <v>9.207374731E9</v>
      </c>
      <c r="G120" s="17"/>
      <c r="H120" s="17" t="s">
        <v>31</v>
      </c>
      <c r="I120" s="13">
        <v>7.155268088E9</v>
      </c>
      <c r="J120" s="17"/>
      <c r="K120" s="17"/>
      <c r="L120" s="17" t="s">
        <v>235</v>
      </c>
      <c r="M120" s="13">
        <v>314.0</v>
      </c>
      <c r="N120" s="13">
        <v>306.0</v>
      </c>
      <c r="O120" s="13">
        <v>11.0</v>
      </c>
      <c r="P120" s="17">
        <v>4.0</v>
      </c>
      <c r="Q120" s="16">
        <f t="shared" si="2"/>
        <v>38398.72949</v>
      </c>
      <c r="R120" s="15">
        <f t="shared" si="3"/>
        <v>0.7294907407</v>
      </c>
      <c r="S120" s="15">
        <f t="shared" si="4"/>
        <v>0.7302893519</v>
      </c>
      <c r="T120" s="18">
        <v>0.20833333333333334</v>
      </c>
      <c r="U120" s="14">
        <v>38398.52101851852</v>
      </c>
      <c r="V120" s="14">
        <v>38398.521157407406</v>
      </c>
      <c r="W120" s="15">
        <f t="shared" si="5"/>
        <v>0.5211574074</v>
      </c>
      <c r="X120" s="17"/>
      <c r="Y120" s="4"/>
    </row>
    <row r="121" ht="15.75" customHeight="1">
      <c r="A121" s="13">
        <v>118.0</v>
      </c>
      <c r="B121" s="13" t="s">
        <v>29</v>
      </c>
      <c r="C121" s="14">
        <v>38400.0</v>
      </c>
      <c r="D121" s="15" t="s">
        <v>247</v>
      </c>
      <c r="E121" s="16">
        <f t="shared" si="1"/>
        <v>38400.51543</v>
      </c>
      <c r="F121" s="13">
        <v>9.207374731E9</v>
      </c>
      <c r="G121" s="17"/>
      <c r="H121" s="17" t="s">
        <v>31</v>
      </c>
      <c r="I121" s="13">
        <v>7.155268088E9</v>
      </c>
      <c r="J121" s="17"/>
      <c r="K121" s="17"/>
      <c r="L121" s="17" t="s">
        <v>86</v>
      </c>
      <c r="M121" s="13">
        <v>314.0</v>
      </c>
      <c r="N121" s="13">
        <v>306.0</v>
      </c>
      <c r="O121" s="13">
        <v>11.0</v>
      </c>
      <c r="P121" s="17">
        <v>5.0</v>
      </c>
      <c r="Q121" s="16">
        <f t="shared" si="2"/>
        <v>38400.72376</v>
      </c>
      <c r="R121" s="15">
        <f t="shared" si="3"/>
        <v>0.7237615741</v>
      </c>
      <c r="S121" s="15">
        <f t="shared" si="4"/>
        <v>0.7237962963</v>
      </c>
      <c r="T121" s="18">
        <v>0.20833333333333334</v>
      </c>
      <c r="U121" s="14">
        <v>38400.51528935185</v>
      </c>
      <c r="V121" s="14">
        <v>38400.51542824074</v>
      </c>
      <c r="W121" s="15">
        <f t="shared" si="5"/>
        <v>0.5154282407</v>
      </c>
      <c r="X121" s="17"/>
      <c r="Y121" s="4"/>
    </row>
    <row r="122" ht="15.75" customHeight="1">
      <c r="A122" s="13">
        <v>119.0</v>
      </c>
      <c r="B122" s="13" t="s">
        <v>29</v>
      </c>
      <c r="C122" s="14">
        <v>38400.0</v>
      </c>
      <c r="D122" s="15" t="s">
        <v>248</v>
      </c>
      <c r="E122" s="16">
        <f t="shared" si="1"/>
        <v>38400.51684</v>
      </c>
      <c r="F122" s="13">
        <v>4.04108E9</v>
      </c>
      <c r="G122" s="17"/>
      <c r="H122" s="17" t="s">
        <v>71</v>
      </c>
      <c r="I122" s="13">
        <v>9.207374731E9</v>
      </c>
      <c r="J122" s="17"/>
      <c r="K122" s="17"/>
      <c r="L122" s="17" t="s">
        <v>249</v>
      </c>
      <c r="M122" s="17"/>
      <c r="N122" s="13">
        <v>60.0</v>
      </c>
      <c r="O122" s="13">
        <v>17.0</v>
      </c>
      <c r="P122" s="17">
        <v>5.0</v>
      </c>
      <c r="Q122" s="16">
        <f t="shared" si="2"/>
        <v>38400.72517</v>
      </c>
      <c r="R122" s="15">
        <f t="shared" si="3"/>
        <v>0.7251736111</v>
      </c>
      <c r="S122" s="15">
        <f t="shared" si="4"/>
        <v>0.7288657407</v>
      </c>
      <c r="T122" s="18">
        <v>0.20833333333333334</v>
      </c>
      <c r="U122" s="14">
        <v>38400.51670138889</v>
      </c>
      <c r="V122" s="14">
        <v>38400.51684027778</v>
      </c>
      <c r="W122" s="15">
        <f t="shared" si="5"/>
        <v>0.5168402778</v>
      </c>
      <c r="X122" s="17"/>
      <c r="Y122" s="4"/>
    </row>
    <row r="123" ht="15.75" customHeight="1">
      <c r="A123" s="13">
        <v>120.0</v>
      </c>
      <c r="B123" s="13" t="s">
        <v>29</v>
      </c>
      <c r="C123" s="14">
        <v>38400.0</v>
      </c>
      <c r="D123" s="15" t="s">
        <v>250</v>
      </c>
      <c r="E123" s="16">
        <f t="shared" si="1"/>
        <v>38400.51706</v>
      </c>
      <c r="F123" s="13">
        <v>9.207312145E9</v>
      </c>
      <c r="G123" s="17"/>
      <c r="H123" s="17" t="s">
        <v>67</v>
      </c>
      <c r="I123" s="13">
        <v>9.207374731E9</v>
      </c>
      <c r="J123" s="13">
        <v>8.005696972E9</v>
      </c>
      <c r="K123" s="13" t="s">
        <v>251</v>
      </c>
      <c r="L123" s="17" t="s">
        <v>249</v>
      </c>
      <c r="M123" s="17"/>
      <c r="N123" s="13">
        <v>35.0</v>
      </c>
      <c r="O123" s="13">
        <v>17.0</v>
      </c>
      <c r="P123" s="17">
        <v>5.0</v>
      </c>
      <c r="Q123" s="16">
        <f t="shared" si="2"/>
        <v>38400.72539</v>
      </c>
      <c r="R123" s="15">
        <f t="shared" si="3"/>
        <v>0.7253935185</v>
      </c>
      <c r="S123" s="15">
        <f t="shared" si="4"/>
        <v>0.7290856481</v>
      </c>
      <c r="T123" s="18">
        <v>0.20833333333333334</v>
      </c>
      <c r="U123" s="14">
        <v>38400.5169212963</v>
      </c>
      <c r="V123" s="14">
        <v>38400.517060185186</v>
      </c>
      <c r="W123" s="15">
        <f t="shared" si="5"/>
        <v>0.5170601852</v>
      </c>
      <c r="X123" s="17"/>
      <c r="Y123" s="4"/>
    </row>
    <row r="124" ht="15.75" customHeight="1">
      <c r="A124" s="13">
        <v>121.0</v>
      </c>
      <c r="B124" s="13" t="s">
        <v>29</v>
      </c>
      <c r="C124" s="14">
        <v>38400.0</v>
      </c>
      <c r="D124" s="15" t="s">
        <v>252</v>
      </c>
      <c r="E124" s="16">
        <f t="shared" si="1"/>
        <v>38400.57686</v>
      </c>
      <c r="F124" s="13">
        <v>9.207374731E9</v>
      </c>
      <c r="G124" s="17"/>
      <c r="H124" s="17" t="s">
        <v>31</v>
      </c>
      <c r="I124" s="13">
        <v>9.204752654E9</v>
      </c>
      <c r="J124" s="17"/>
      <c r="K124" s="17" t="s">
        <v>40</v>
      </c>
      <c r="L124" s="17" t="s">
        <v>69</v>
      </c>
      <c r="M124" s="13">
        <v>314.0</v>
      </c>
      <c r="N124" s="13">
        <v>306.0</v>
      </c>
      <c r="O124" s="13">
        <v>11.0</v>
      </c>
      <c r="P124" s="17">
        <v>5.0</v>
      </c>
      <c r="Q124" s="16">
        <f t="shared" si="2"/>
        <v>38400.7852</v>
      </c>
      <c r="R124" s="15">
        <f t="shared" si="3"/>
        <v>0.7851967593</v>
      </c>
      <c r="S124" s="15">
        <f t="shared" si="4"/>
        <v>0.7855902778</v>
      </c>
      <c r="T124" s="18">
        <v>0.20833333333333334</v>
      </c>
      <c r="U124" s="14">
        <v>38400.57672453704</v>
      </c>
      <c r="V124" s="14">
        <v>38400.57686342592</v>
      </c>
      <c r="W124" s="15">
        <f t="shared" si="5"/>
        <v>0.5768634259</v>
      </c>
      <c r="X124" s="17"/>
      <c r="Y124" s="4"/>
    </row>
    <row r="125" ht="15.75" customHeight="1">
      <c r="A125" s="13">
        <v>122.0</v>
      </c>
      <c r="B125" s="13" t="s">
        <v>29</v>
      </c>
      <c r="C125" s="14">
        <v>38401.0</v>
      </c>
      <c r="D125" s="15" t="s">
        <v>253</v>
      </c>
      <c r="E125" s="16">
        <f t="shared" si="1"/>
        <v>38400.96267</v>
      </c>
      <c r="F125" s="13">
        <v>9.207374731E9</v>
      </c>
      <c r="G125" s="17"/>
      <c r="H125" s="17" t="s">
        <v>31</v>
      </c>
      <c r="I125" s="13">
        <v>6.12251488E9</v>
      </c>
      <c r="J125" s="17"/>
      <c r="K125" s="17" t="s">
        <v>254</v>
      </c>
      <c r="L125" s="17" t="s">
        <v>255</v>
      </c>
      <c r="M125" s="13">
        <v>314.0</v>
      </c>
      <c r="N125" s="13">
        <v>306.0</v>
      </c>
      <c r="O125" s="13">
        <v>11.0</v>
      </c>
      <c r="P125" s="17">
        <v>5.0</v>
      </c>
      <c r="Q125" s="16">
        <f t="shared" si="2"/>
        <v>38401.17101</v>
      </c>
      <c r="R125" s="15">
        <f t="shared" si="3"/>
        <v>0.1710069444</v>
      </c>
      <c r="S125" s="15">
        <f t="shared" si="4"/>
        <v>0.1884490741</v>
      </c>
      <c r="T125" s="18">
        <v>0.20833333333333334</v>
      </c>
      <c r="U125" s="14">
        <v>38400.962534722225</v>
      </c>
      <c r="V125" s="14">
        <v>38400.96267361111</v>
      </c>
      <c r="W125" s="15">
        <f t="shared" si="5"/>
        <v>0.9626736111</v>
      </c>
      <c r="X125" s="17"/>
      <c r="Y125" s="4"/>
    </row>
    <row r="126" ht="15.75" customHeight="1">
      <c r="A126" s="13">
        <v>123.0</v>
      </c>
      <c r="B126" s="13" t="s">
        <v>29</v>
      </c>
      <c r="C126" s="14">
        <v>38401.0</v>
      </c>
      <c r="D126" s="15" t="s">
        <v>256</v>
      </c>
      <c r="E126" s="16">
        <f t="shared" si="1"/>
        <v>38401.51112</v>
      </c>
      <c r="F126" s="13">
        <v>9.207374731E9</v>
      </c>
      <c r="G126" s="17"/>
      <c r="H126" s="17" t="s">
        <v>31</v>
      </c>
      <c r="I126" s="13">
        <v>9.202131645E9</v>
      </c>
      <c r="J126" s="17"/>
      <c r="K126" s="17" t="s">
        <v>35</v>
      </c>
      <c r="L126" s="17" t="s">
        <v>140</v>
      </c>
      <c r="M126" s="13">
        <v>314.0</v>
      </c>
      <c r="N126" s="13">
        <v>306.0</v>
      </c>
      <c r="O126" s="13">
        <v>11.0</v>
      </c>
      <c r="P126" s="17">
        <v>5.0</v>
      </c>
      <c r="Q126" s="16">
        <f t="shared" si="2"/>
        <v>38401.71946</v>
      </c>
      <c r="R126" s="15">
        <f t="shared" si="3"/>
        <v>0.7194560185</v>
      </c>
      <c r="S126" s="15">
        <f t="shared" si="4"/>
        <v>0.7221527778</v>
      </c>
      <c r="T126" s="18">
        <v>0.20833333333333334</v>
      </c>
      <c r="U126" s="14">
        <v>38401.510983796295</v>
      </c>
      <c r="V126" s="14">
        <v>38401.51112268518</v>
      </c>
      <c r="W126" s="15">
        <f t="shared" si="5"/>
        <v>0.5111226852</v>
      </c>
      <c r="X126" s="17"/>
      <c r="Y126" s="4"/>
    </row>
    <row r="127" ht="15.75" customHeight="1">
      <c r="A127" s="13">
        <v>124.0</v>
      </c>
      <c r="B127" s="13" t="s">
        <v>29</v>
      </c>
      <c r="C127" s="14">
        <v>38401.0</v>
      </c>
      <c r="D127" s="15" t="s">
        <v>257</v>
      </c>
      <c r="E127" s="16">
        <f t="shared" si="1"/>
        <v>38401.54233</v>
      </c>
      <c r="F127" s="13">
        <v>9.207374731E9</v>
      </c>
      <c r="G127" s="17"/>
      <c r="H127" s="17" t="s">
        <v>31</v>
      </c>
      <c r="I127" s="13">
        <v>9.20853858E9</v>
      </c>
      <c r="J127" s="17"/>
      <c r="K127" s="17"/>
      <c r="L127" s="17" t="s">
        <v>258</v>
      </c>
      <c r="M127" s="13">
        <v>314.0</v>
      </c>
      <c r="N127" s="13">
        <v>306.0</v>
      </c>
      <c r="O127" s="13">
        <v>11.0</v>
      </c>
      <c r="P127" s="17">
        <v>5.0</v>
      </c>
      <c r="Q127" s="16">
        <f t="shared" si="2"/>
        <v>38401.75066</v>
      </c>
      <c r="R127" s="15">
        <f t="shared" si="3"/>
        <v>0.7506597222</v>
      </c>
      <c r="S127" s="15">
        <f t="shared" si="4"/>
        <v>0.7570023148</v>
      </c>
      <c r="T127" s="18">
        <v>0.20833333333333334</v>
      </c>
      <c r="U127" s="14">
        <v>38401.5421875</v>
      </c>
      <c r="V127" s="14">
        <v>38401.54232638889</v>
      </c>
      <c r="W127" s="15">
        <f t="shared" si="5"/>
        <v>0.5423263889</v>
      </c>
      <c r="X127" s="17"/>
      <c r="Y127" s="4"/>
    </row>
    <row r="128" ht="15.75" customHeight="1">
      <c r="A128" s="13">
        <v>125.0</v>
      </c>
      <c r="B128" s="13" t="s">
        <v>29</v>
      </c>
      <c r="C128" s="14">
        <v>38401.0</v>
      </c>
      <c r="D128" s="15" t="s">
        <v>259</v>
      </c>
      <c r="E128" s="16">
        <f t="shared" si="1"/>
        <v>38401.62648</v>
      </c>
      <c r="F128" s="13">
        <v>9.207374731E9</v>
      </c>
      <c r="G128" s="17"/>
      <c r="H128" s="17" t="s">
        <v>31</v>
      </c>
      <c r="I128" s="13">
        <v>9.204752654E9</v>
      </c>
      <c r="J128" s="17"/>
      <c r="K128" s="17" t="s">
        <v>40</v>
      </c>
      <c r="L128" s="17" t="s">
        <v>260</v>
      </c>
      <c r="M128" s="13">
        <v>314.0</v>
      </c>
      <c r="N128" s="13">
        <v>306.0</v>
      </c>
      <c r="O128" s="13">
        <v>11.0</v>
      </c>
      <c r="P128" s="17">
        <v>5.0</v>
      </c>
      <c r="Q128" s="16">
        <f t="shared" si="2"/>
        <v>38401.83481</v>
      </c>
      <c r="R128" s="15">
        <f t="shared" si="3"/>
        <v>0.8348148148</v>
      </c>
      <c r="S128" s="15">
        <f t="shared" si="4"/>
        <v>0.8355208333</v>
      </c>
      <c r="T128" s="18">
        <v>0.20833333333333334</v>
      </c>
      <c r="U128" s="14">
        <v>38401.62634259259</v>
      </c>
      <c r="V128" s="14">
        <v>38401.62648148148</v>
      </c>
      <c r="W128" s="15">
        <f t="shared" si="5"/>
        <v>0.6264814815</v>
      </c>
      <c r="X128" s="17"/>
      <c r="Y128" s="4"/>
    </row>
    <row r="129" ht="15.75" customHeight="1">
      <c r="A129" s="13">
        <v>126.0</v>
      </c>
      <c r="B129" s="13" t="s">
        <v>29</v>
      </c>
      <c r="C129" s="14">
        <v>38402.0</v>
      </c>
      <c r="D129" s="15" t="s">
        <v>261</v>
      </c>
      <c r="E129" s="16">
        <f t="shared" si="1"/>
        <v>38401.86878</v>
      </c>
      <c r="F129" s="13">
        <v>9.207374731E9</v>
      </c>
      <c r="G129" s="17"/>
      <c r="H129" s="17" t="s">
        <v>31</v>
      </c>
      <c r="I129" s="13">
        <v>9.206067999E9</v>
      </c>
      <c r="J129" s="17"/>
      <c r="K129" s="17"/>
      <c r="L129" s="17" t="s">
        <v>243</v>
      </c>
      <c r="M129" s="13">
        <v>314.0</v>
      </c>
      <c r="N129" s="13">
        <v>306.0</v>
      </c>
      <c r="O129" s="13">
        <v>11.0</v>
      </c>
      <c r="P129" s="17">
        <v>5.0</v>
      </c>
      <c r="Q129" s="16">
        <f t="shared" si="2"/>
        <v>38402.07712</v>
      </c>
      <c r="R129" s="15">
        <f t="shared" si="3"/>
        <v>0.07711805556</v>
      </c>
      <c r="S129" s="15">
        <f t="shared" si="4"/>
        <v>0.0778125</v>
      </c>
      <c r="T129" s="18">
        <v>0.20833333333333334</v>
      </c>
      <c r="U129" s="14">
        <v>38401.86864583333</v>
      </c>
      <c r="V129" s="14">
        <v>38401.86878472222</v>
      </c>
      <c r="W129" s="15">
        <f t="shared" si="5"/>
        <v>0.8687847222</v>
      </c>
      <c r="X129" s="17"/>
      <c r="Y129" s="4"/>
    </row>
    <row r="130" ht="15.75" customHeight="1">
      <c r="A130" s="13">
        <v>127.0</v>
      </c>
      <c r="B130" s="13" t="s">
        <v>29</v>
      </c>
      <c r="C130" s="14">
        <v>38402.0</v>
      </c>
      <c r="D130" s="15" t="s">
        <v>262</v>
      </c>
      <c r="E130" s="16">
        <f t="shared" si="1"/>
        <v>38401.8688</v>
      </c>
      <c r="F130" s="13">
        <v>9.207374731E9</v>
      </c>
      <c r="G130" s="17"/>
      <c r="H130" s="17" t="s">
        <v>31</v>
      </c>
      <c r="I130" s="13">
        <v>9.206067999E9</v>
      </c>
      <c r="J130" s="17"/>
      <c r="K130" s="17"/>
      <c r="L130" s="17" t="s">
        <v>243</v>
      </c>
      <c r="M130" s="13">
        <v>2.0</v>
      </c>
      <c r="N130" s="13">
        <v>343.0</v>
      </c>
      <c r="O130" s="17"/>
      <c r="P130" s="17">
        <v>5.0</v>
      </c>
      <c r="Q130" s="16">
        <f t="shared" si="2"/>
        <v>38402.07713</v>
      </c>
      <c r="R130" s="15">
        <f t="shared" si="3"/>
        <v>0.07712962963</v>
      </c>
      <c r="S130" s="15">
        <f t="shared" si="4"/>
        <v>0.07782407407</v>
      </c>
      <c r="T130" s="18">
        <v>0.20833333333333334</v>
      </c>
      <c r="U130" s="14">
        <v>38401.86865740741</v>
      </c>
      <c r="V130" s="14">
        <v>38401.868796296294</v>
      </c>
      <c r="W130" s="15">
        <f t="shared" si="5"/>
        <v>0.8687962963</v>
      </c>
      <c r="X130" s="17"/>
      <c r="Y130" s="4"/>
    </row>
    <row r="131" ht="15.75" customHeight="1">
      <c r="A131" s="13">
        <v>128.0</v>
      </c>
      <c r="B131" s="13" t="s">
        <v>29</v>
      </c>
      <c r="C131" s="14">
        <v>38402.0</v>
      </c>
      <c r="D131" s="15" t="s">
        <v>263</v>
      </c>
      <c r="E131" s="16">
        <f t="shared" si="1"/>
        <v>38401.8698</v>
      </c>
      <c r="F131" s="13">
        <v>9.207374731E9</v>
      </c>
      <c r="G131" s="17"/>
      <c r="H131" s="17" t="s">
        <v>31</v>
      </c>
      <c r="I131" s="13">
        <v>9.20850103E9</v>
      </c>
      <c r="J131" s="17"/>
      <c r="K131" s="17"/>
      <c r="L131" s="17" t="s">
        <v>264</v>
      </c>
      <c r="M131" s="13">
        <v>314.0</v>
      </c>
      <c r="N131" s="13">
        <v>306.0</v>
      </c>
      <c r="O131" s="13">
        <v>11.0</v>
      </c>
      <c r="P131" s="17">
        <v>5.0</v>
      </c>
      <c r="Q131" s="16">
        <f t="shared" si="2"/>
        <v>38402.07814</v>
      </c>
      <c r="R131" s="15">
        <f t="shared" si="3"/>
        <v>0.07813657407</v>
      </c>
      <c r="S131" s="15">
        <f t="shared" si="4"/>
        <v>0.07905092593</v>
      </c>
      <c r="T131" s="18">
        <v>0.20833333333333334</v>
      </c>
      <c r="U131" s="14">
        <v>38401.869664351856</v>
      </c>
      <c r="V131" s="14">
        <v>38401.86980324074</v>
      </c>
      <c r="W131" s="15">
        <f t="shared" si="5"/>
        <v>0.8698032407</v>
      </c>
      <c r="X131" s="17"/>
      <c r="Y131" s="4"/>
    </row>
    <row r="132" ht="15.75" customHeight="1">
      <c r="A132" s="13">
        <v>129.0</v>
      </c>
      <c r="B132" s="13" t="s">
        <v>29</v>
      </c>
      <c r="C132" s="14">
        <v>38402.0</v>
      </c>
      <c r="D132" s="15" t="s">
        <v>265</v>
      </c>
      <c r="E132" s="16">
        <f t="shared" si="1"/>
        <v>38401.87441</v>
      </c>
      <c r="F132" s="13">
        <v>9.207374731E9</v>
      </c>
      <c r="G132" s="17"/>
      <c r="H132" s="17" t="s">
        <v>31</v>
      </c>
      <c r="I132" s="13">
        <v>9.204752654E9</v>
      </c>
      <c r="J132" s="17"/>
      <c r="K132" s="17" t="s">
        <v>40</v>
      </c>
      <c r="L132" s="17" t="s">
        <v>208</v>
      </c>
      <c r="M132" s="13">
        <v>314.0</v>
      </c>
      <c r="N132" s="13">
        <v>306.0</v>
      </c>
      <c r="O132" s="13">
        <v>11.0</v>
      </c>
      <c r="P132" s="17">
        <v>5.0</v>
      </c>
      <c r="Q132" s="16">
        <f t="shared" si="2"/>
        <v>38402.08274</v>
      </c>
      <c r="R132" s="15">
        <f t="shared" si="3"/>
        <v>0.08274305556</v>
      </c>
      <c r="S132" s="15">
        <f t="shared" si="4"/>
        <v>0.08413194444</v>
      </c>
      <c r="T132" s="18">
        <v>0.20833333333333334</v>
      </c>
      <c r="U132" s="14">
        <v>38401.87427083334</v>
      </c>
      <c r="V132" s="14">
        <v>38401.87440972222</v>
      </c>
      <c r="W132" s="15">
        <f t="shared" si="5"/>
        <v>0.8744097222</v>
      </c>
      <c r="X132" s="17"/>
      <c r="Y132" s="4"/>
    </row>
    <row r="133" ht="15.75" customHeight="1">
      <c r="A133" s="13">
        <v>130.0</v>
      </c>
      <c r="B133" s="13" t="s">
        <v>29</v>
      </c>
      <c r="C133" s="14">
        <v>38404.0</v>
      </c>
      <c r="D133" s="15" t="s">
        <v>266</v>
      </c>
      <c r="E133" s="16">
        <f t="shared" si="1"/>
        <v>38403.98851</v>
      </c>
      <c r="F133" s="13">
        <v>9.207374731E9</v>
      </c>
      <c r="G133" s="17"/>
      <c r="H133" s="17" t="s">
        <v>31</v>
      </c>
      <c r="I133" s="13">
        <v>9.202131645E9</v>
      </c>
      <c r="J133" s="17"/>
      <c r="K133" s="17" t="s">
        <v>35</v>
      </c>
      <c r="L133" s="17" t="s">
        <v>267</v>
      </c>
      <c r="M133" s="13">
        <v>314.0</v>
      </c>
      <c r="N133" s="13">
        <v>306.0</v>
      </c>
      <c r="O133" s="13">
        <v>11.0</v>
      </c>
      <c r="P133" s="17">
        <v>5.0</v>
      </c>
      <c r="Q133" s="16">
        <f t="shared" si="2"/>
        <v>38404.19684</v>
      </c>
      <c r="R133" s="15">
        <f t="shared" si="3"/>
        <v>0.1968402778</v>
      </c>
      <c r="S133" s="15">
        <f t="shared" si="4"/>
        <v>0.2007407407</v>
      </c>
      <c r="T133" s="18">
        <v>0.20833333333333334</v>
      </c>
      <c r="U133" s="14">
        <v>38403.98836805556</v>
      </c>
      <c r="V133" s="14">
        <v>38403.98850694444</v>
      </c>
      <c r="W133" s="15">
        <f t="shared" si="5"/>
        <v>0.9885069444</v>
      </c>
      <c r="X133" s="17"/>
      <c r="Y133" s="4"/>
    </row>
    <row r="134" ht="15.75" customHeight="1">
      <c r="A134" s="13">
        <v>131.0</v>
      </c>
      <c r="B134" s="13" t="s">
        <v>29</v>
      </c>
      <c r="C134" s="14">
        <v>38404.0</v>
      </c>
      <c r="D134" s="15" t="s">
        <v>268</v>
      </c>
      <c r="E134" s="16">
        <f t="shared" si="1"/>
        <v>38404.44995</v>
      </c>
      <c r="F134" s="13">
        <v>9.207374731E9</v>
      </c>
      <c r="G134" s="17"/>
      <c r="H134" s="17" t="s">
        <v>31</v>
      </c>
      <c r="I134" s="13">
        <v>9.20850103E9</v>
      </c>
      <c r="J134" s="17"/>
      <c r="K134" s="17"/>
      <c r="L134" s="17" t="s">
        <v>269</v>
      </c>
      <c r="M134" s="13">
        <v>314.0</v>
      </c>
      <c r="N134" s="13">
        <v>306.0</v>
      </c>
      <c r="O134" s="13">
        <v>11.0</v>
      </c>
      <c r="P134" s="17">
        <v>5.0</v>
      </c>
      <c r="Q134" s="16">
        <f t="shared" si="2"/>
        <v>38404.65829</v>
      </c>
      <c r="R134" s="15">
        <f t="shared" si="3"/>
        <v>0.658287037</v>
      </c>
      <c r="S134" s="15">
        <f t="shared" si="4"/>
        <v>0.6588541667</v>
      </c>
      <c r="T134" s="18">
        <v>0.20833333333333334</v>
      </c>
      <c r="U134" s="14">
        <v>38404.44981481482</v>
      </c>
      <c r="V134" s="14">
        <v>38404.449953703705</v>
      </c>
      <c r="W134" s="15">
        <f t="shared" si="5"/>
        <v>0.4499537037</v>
      </c>
      <c r="X134" s="17"/>
      <c r="Y134" s="4"/>
    </row>
    <row r="135" ht="15.75" customHeight="1">
      <c r="A135" s="13">
        <v>132.0</v>
      </c>
      <c r="B135" s="13" t="s">
        <v>29</v>
      </c>
      <c r="C135" s="14">
        <v>38404.0</v>
      </c>
      <c r="D135" s="15" t="s">
        <v>270</v>
      </c>
      <c r="E135" s="16">
        <f t="shared" si="1"/>
        <v>38404.55681</v>
      </c>
      <c r="F135" s="13">
        <v>9.207374731E9</v>
      </c>
      <c r="G135" s="13">
        <v>9.203620394E9</v>
      </c>
      <c r="H135" s="17" t="s">
        <v>31</v>
      </c>
      <c r="I135" s="13">
        <v>6.084469836E9</v>
      </c>
      <c r="J135" s="17"/>
      <c r="K135" s="17"/>
      <c r="L135" s="17" t="s">
        <v>260</v>
      </c>
      <c r="M135" s="13">
        <v>314.0</v>
      </c>
      <c r="N135" s="13">
        <v>306.0</v>
      </c>
      <c r="O135" s="13">
        <v>11.0</v>
      </c>
      <c r="P135" s="17">
        <v>5.0</v>
      </c>
      <c r="Q135" s="16">
        <f t="shared" si="2"/>
        <v>38404.76514</v>
      </c>
      <c r="R135" s="15">
        <f t="shared" si="3"/>
        <v>0.7651388889</v>
      </c>
      <c r="S135" s="15">
        <f t="shared" si="4"/>
        <v>0.7658449074</v>
      </c>
      <c r="T135" s="18">
        <v>0.20833333333333334</v>
      </c>
      <c r="U135" s="14">
        <v>38404.55666666667</v>
      </c>
      <c r="V135" s="14">
        <v>38404.556805555556</v>
      </c>
      <c r="W135" s="15">
        <f t="shared" si="5"/>
        <v>0.5568055556</v>
      </c>
      <c r="X135" s="17"/>
      <c r="Y135" s="4"/>
    </row>
    <row r="136" ht="15.75" customHeight="1">
      <c r="A136" s="13">
        <v>133.0</v>
      </c>
      <c r="B136" s="13" t="s">
        <v>29</v>
      </c>
      <c r="C136" s="14">
        <v>38404.0</v>
      </c>
      <c r="D136" s="15" t="s">
        <v>271</v>
      </c>
      <c r="E136" s="16">
        <f t="shared" si="1"/>
        <v>38404.55796</v>
      </c>
      <c r="F136" s="13">
        <v>9.207374731E9</v>
      </c>
      <c r="G136" s="13">
        <v>9.203620394E9</v>
      </c>
      <c r="H136" s="17" t="s">
        <v>31</v>
      </c>
      <c r="I136" s="13">
        <v>9.206819801E9</v>
      </c>
      <c r="J136" s="17"/>
      <c r="K136" s="17"/>
      <c r="L136" s="17" t="s">
        <v>272</v>
      </c>
      <c r="M136" s="13">
        <v>314.0</v>
      </c>
      <c r="N136" s="13">
        <v>306.0</v>
      </c>
      <c r="O136" s="13">
        <v>11.0</v>
      </c>
      <c r="P136" s="17">
        <v>5.0</v>
      </c>
      <c r="Q136" s="16">
        <f t="shared" si="2"/>
        <v>38404.7663</v>
      </c>
      <c r="R136" s="15">
        <f t="shared" si="3"/>
        <v>0.7662962963</v>
      </c>
      <c r="S136" s="15">
        <f t="shared" si="4"/>
        <v>0.7663657407</v>
      </c>
      <c r="T136" s="18">
        <v>0.20833333333333334</v>
      </c>
      <c r="U136" s="14">
        <v>38404.55782407407</v>
      </c>
      <c r="V136" s="14">
        <v>38404.55796296296</v>
      </c>
      <c r="W136" s="15">
        <f t="shared" si="5"/>
        <v>0.557962963</v>
      </c>
      <c r="X136" s="17"/>
      <c r="Y136" s="4"/>
    </row>
    <row r="137" ht="15.75" customHeight="1">
      <c r="A137" s="13">
        <v>134.0</v>
      </c>
      <c r="B137" s="13" t="s">
        <v>29</v>
      </c>
      <c r="C137" s="14">
        <v>38404.0</v>
      </c>
      <c r="D137" s="15" t="s">
        <v>273</v>
      </c>
      <c r="E137" s="16">
        <f t="shared" si="1"/>
        <v>38404.5583</v>
      </c>
      <c r="F137" s="13">
        <v>9.207374731E9</v>
      </c>
      <c r="G137" s="13">
        <v>9.203620394E9</v>
      </c>
      <c r="H137" s="17" t="s">
        <v>31</v>
      </c>
      <c r="I137" s="13">
        <v>6.084469991E9</v>
      </c>
      <c r="J137" s="17"/>
      <c r="K137" s="17"/>
      <c r="L137" s="17" t="s">
        <v>69</v>
      </c>
      <c r="M137" s="13">
        <v>314.0</v>
      </c>
      <c r="N137" s="13">
        <v>306.0</v>
      </c>
      <c r="O137" s="13">
        <v>11.0</v>
      </c>
      <c r="P137" s="17">
        <v>5.0</v>
      </c>
      <c r="Q137" s="16">
        <f t="shared" si="2"/>
        <v>38404.76663</v>
      </c>
      <c r="R137" s="15">
        <f t="shared" si="3"/>
        <v>0.7666319444</v>
      </c>
      <c r="S137" s="15">
        <f t="shared" si="4"/>
        <v>0.767025463</v>
      </c>
      <c r="T137" s="18">
        <v>0.20833333333333334</v>
      </c>
      <c r="U137" s="14">
        <v>38404.558159722226</v>
      </c>
      <c r="V137" s="14">
        <v>38404.55829861111</v>
      </c>
      <c r="W137" s="15">
        <f t="shared" si="5"/>
        <v>0.5582986111</v>
      </c>
      <c r="X137" s="17"/>
      <c r="Y137" s="4"/>
    </row>
    <row r="138" ht="15.75" customHeight="1">
      <c r="A138" s="13">
        <v>135.0</v>
      </c>
      <c r="B138" s="13" t="s">
        <v>29</v>
      </c>
      <c r="C138" s="14">
        <v>38405.0</v>
      </c>
      <c r="D138" s="15" t="s">
        <v>274</v>
      </c>
      <c r="E138" s="16">
        <f t="shared" si="1"/>
        <v>38404.82087</v>
      </c>
      <c r="F138" s="13">
        <v>9.207374731E9</v>
      </c>
      <c r="G138" s="17"/>
      <c r="H138" s="17" t="s">
        <v>31</v>
      </c>
      <c r="I138" s="13">
        <v>9.202131645E9</v>
      </c>
      <c r="J138" s="17"/>
      <c r="K138" s="17" t="s">
        <v>35</v>
      </c>
      <c r="L138" s="17" t="s">
        <v>126</v>
      </c>
      <c r="M138" s="13">
        <v>314.0</v>
      </c>
      <c r="N138" s="13">
        <v>306.0</v>
      </c>
      <c r="O138" s="13">
        <v>11.0</v>
      </c>
      <c r="P138" s="17">
        <v>5.0</v>
      </c>
      <c r="Q138" s="16">
        <f t="shared" si="2"/>
        <v>38405.0292</v>
      </c>
      <c r="R138" s="15">
        <f t="shared" si="3"/>
        <v>0.02920138889</v>
      </c>
      <c r="S138" s="15">
        <f t="shared" si="4"/>
        <v>0.02953703704</v>
      </c>
      <c r="T138" s="18">
        <v>0.20833333333333334</v>
      </c>
      <c r="U138" s="14">
        <v>38404.82072916667</v>
      </c>
      <c r="V138" s="14">
        <v>38404.820868055554</v>
      </c>
      <c r="W138" s="15">
        <f t="shared" si="5"/>
        <v>0.8208680556</v>
      </c>
      <c r="X138" s="17"/>
      <c r="Y138" s="4"/>
    </row>
    <row r="139" ht="15.75" customHeight="1">
      <c r="A139" s="13">
        <v>136.0</v>
      </c>
      <c r="B139" s="13" t="s">
        <v>29</v>
      </c>
      <c r="C139" s="14">
        <v>38405.0</v>
      </c>
      <c r="D139" s="15" t="s">
        <v>275</v>
      </c>
      <c r="E139" s="16">
        <f t="shared" si="1"/>
        <v>38404.82171</v>
      </c>
      <c r="F139" s="13">
        <v>9.207374731E9</v>
      </c>
      <c r="G139" s="17"/>
      <c r="H139" s="17" t="s">
        <v>31</v>
      </c>
      <c r="I139" s="13">
        <v>9.204752654E9</v>
      </c>
      <c r="J139" s="17"/>
      <c r="K139" s="17" t="s">
        <v>40</v>
      </c>
      <c r="L139" s="17" t="s">
        <v>114</v>
      </c>
      <c r="M139" s="13">
        <v>314.0</v>
      </c>
      <c r="N139" s="13">
        <v>306.0</v>
      </c>
      <c r="O139" s="13">
        <v>11.0</v>
      </c>
      <c r="P139" s="17">
        <v>5.0</v>
      </c>
      <c r="Q139" s="16">
        <f t="shared" si="2"/>
        <v>38405.03005</v>
      </c>
      <c r="R139" s="15">
        <f t="shared" si="3"/>
        <v>0.0300462963</v>
      </c>
      <c r="S139" s="15">
        <f t="shared" si="4"/>
        <v>0.03135416667</v>
      </c>
      <c r="T139" s="18">
        <v>0.20833333333333334</v>
      </c>
      <c r="U139" s="14">
        <v>38404.82157407408</v>
      </c>
      <c r="V139" s="14">
        <v>38404.82171296296</v>
      </c>
      <c r="W139" s="15">
        <f t="shared" si="5"/>
        <v>0.821712963</v>
      </c>
      <c r="X139" s="17"/>
      <c r="Y139" s="4"/>
    </row>
    <row r="140" ht="15.75" customHeight="1">
      <c r="A140" s="13">
        <v>137.0</v>
      </c>
      <c r="B140" s="13" t="s">
        <v>29</v>
      </c>
      <c r="C140" s="14">
        <v>38405.0</v>
      </c>
      <c r="D140" s="15" t="s">
        <v>276</v>
      </c>
      <c r="E140" s="16">
        <f t="shared" si="1"/>
        <v>38405.50748</v>
      </c>
      <c r="F140" s="13">
        <v>9.207374731E9</v>
      </c>
      <c r="G140" s="17"/>
      <c r="H140" s="17" t="s">
        <v>31</v>
      </c>
      <c r="I140" s="13">
        <v>9.20850103E9</v>
      </c>
      <c r="J140" s="17"/>
      <c r="K140" s="17"/>
      <c r="L140" s="17" t="s">
        <v>69</v>
      </c>
      <c r="M140" s="13">
        <v>314.0</v>
      </c>
      <c r="N140" s="13">
        <v>306.0</v>
      </c>
      <c r="O140" s="13">
        <v>11.0</v>
      </c>
      <c r="P140" s="17">
        <v>5.0</v>
      </c>
      <c r="Q140" s="16">
        <f t="shared" si="2"/>
        <v>38405.71581</v>
      </c>
      <c r="R140" s="15">
        <f t="shared" si="3"/>
        <v>0.7158101852</v>
      </c>
      <c r="S140" s="15">
        <f t="shared" si="4"/>
        <v>0.7162037037</v>
      </c>
      <c r="T140" s="18">
        <v>0.20833333333333334</v>
      </c>
      <c r="U140" s="14">
        <v>38405.50733796296</v>
      </c>
      <c r="V140" s="14">
        <v>38405.507476851846</v>
      </c>
      <c r="W140" s="15">
        <f t="shared" si="5"/>
        <v>0.5074768518</v>
      </c>
      <c r="X140" s="17"/>
      <c r="Y140" s="4"/>
    </row>
    <row r="141" ht="15.75" customHeight="1">
      <c r="A141" s="13">
        <v>138.0</v>
      </c>
      <c r="B141" s="13" t="s">
        <v>29</v>
      </c>
      <c r="C141" s="14">
        <v>38405.0</v>
      </c>
      <c r="D141" s="15" t="s">
        <v>277</v>
      </c>
      <c r="E141" s="16">
        <f t="shared" si="1"/>
        <v>38405.62749</v>
      </c>
      <c r="F141" s="13">
        <v>9.207374731E9</v>
      </c>
      <c r="G141" s="17"/>
      <c r="H141" s="17" t="s">
        <v>31</v>
      </c>
      <c r="I141" s="13">
        <v>9.204752654E9</v>
      </c>
      <c r="J141" s="17"/>
      <c r="K141" s="17" t="s">
        <v>40</v>
      </c>
      <c r="L141" s="17" t="s">
        <v>86</v>
      </c>
      <c r="M141" s="13">
        <v>314.0</v>
      </c>
      <c r="N141" s="13">
        <v>306.0</v>
      </c>
      <c r="O141" s="13">
        <v>11.0</v>
      </c>
      <c r="P141" s="17">
        <v>5.0</v>
      </c>
      <c r="Q141" s="16">
        <f t="shared" si="2"/>
        <v>38405.83582</v>
      </c>
      <c r="R141" s="15">
        <f t="shared" si="3"/>
        <v>0.8358217593</v>
      </c>
      <c r="S141" s="15">
        <f t="shared" si="4"/>
        <v>0.8358564815</v>
      </c>
      <c r="T141" s="18">
        <v>0.20833333333333334</v>
      </c>
      <c r="U141" s="14">
        <v>38405.62734953704</v>
      </c>
      <c r="V141" s="14">
        <v>38405.627488425926</v>
      </c>
      <c r="W141" s="15">
        <f t="shared" si="5"/>
        <v>0.6274884259</v>
      </c>
      <c r="X141" s="17"/>
      <c r="Y141" s="4"/>
    </row>
    <row r="142" ht="15.75" customHeight="1">
      <c r="A142" s="13">
        <v>139.0</v>
      </c>
      <c r="B142" s="13" t="s">
        <v>29</v>
      </c>
      <c r="C142" s="14">
        <v>38406.0</v>
      </c>
      <c r="D142" s="15" t="s">
        <v>278</v>
      </c>
      <c r="E142" s="16">
        <f t="shared" si="1"/>
        <v>38405.85084</v>
      </c>
      <c r="F142" s="13">
        <v>9.205621142E9</v>
      </c>
      <c r="G142" s="13">
        <v>9.207374731E9</v>
      </c>
      <c r="H142" s="13" t="s">
        <v>67</v>
      </c>
      <c r="I142" s="13">
        <v>4.145340037E9</v>
      </c>
      <c r="J142" s="17"/>
      <c r="K142" s="17" t="s">
        <v>99</v>
      </c>
      <c r="L142" s="17" t="s">
        <v>279</v>
      </c>
      <c r="M142" s="13">
        <v>314.0</v>
      </c>
      <c r="N142" s="13">
        <v>306.0</v>
      </c>
      <c r="O142" s="13">
        <v>11.0</v>
      </c>
      <c r="P142" s="17">
        <v>5.0</v>
      </c>
      <c r="Q142" s="16">
        <f t="shared" si="2"/>
        <v>38406.05918</v>
      </c>
      <c r="R142" s="15">
        <f t="shared" si="3"/>
        <v>0.05917824074</v>
      </c>
      <c r="S142" s="15">
        <f t="shared" si="4"/>
        <v>0.0597337963</v>
      </c>
      <c r="T142" s="18">
        <v>0.20833333333333334</v>
      </c>
      <c r="U142" s="14">
        <v>38405.85070601852</v>
      </c>
      <c r="V142" s="14">
        <v>38405.85084490741</v>
      </c>
      <c r="W142" s="15">
        <f t="shared" si="5"/>
        <v>0.8508449074</v>
      </c>
      <c r="X142" s="17"/>
      <c r="Y142" s="4"/>
    </row>
    <row r="143" ht="15.75" customHeight="1">
      <c r="A143" s="13">
        <v>140.0</v>
      </c>
      <c r="B143" s="13" t="s">
        <v>29</v>
      </c>
      <c r="C143" s="14">
        <v>38407.0</v>
      </c>
      <c r="D143" s="15" t="s">
        <v>280</v>
      </c>
      <c r="E143" s="16">
        <f t="shared" si="1"/>
        <v>38406.91713</v>
      </c>
      <c r="F143" s="13">
        <v>9.207374731E9</v>
      </c>
      <c r="G143" s="17"/>
      <c r="H143" s="17" t="s">
        <v>31</v>
      </c>
      <c r="I143" s="13">
        <v>9.205853839E9</v>
      </c>
      <c r="J143" s="17"/>
      <c r="K143" s="17" t="s">
        <v>32</v>
      </c>
      <c r="L143" s="17" t="s">
        <v>281</v>
      </c>
      <c r="M143" s="13">
        <v>314.0</v>
      </c>
      <c r="N143" s="13">
        <v>306.0</v>
      </c>
      <c r="O143" s="13">
        <v>11.0</v>
      </c>
      <c r="P143" s="17">
        <v>5.0</v>
      </c>
      <c r="Q143" s="16">
        <f t="shared" si="2"/>
        <v>38407.12546</v>
      </c>
      <c r="R143" s="15">
        <f t="shared" si="3"/>
        <v>0.125462963</v>
      </c>
      <c r="S143" s="15">
        <f t="shared" si="4"/>
        <v>0.1267939815</v>
      </c>
      <c r="T143" s="18">
        <v>0.20833333333333334</v>
      </c>
      <c r="U143" s="14">
        <v>38406.91699074074</v>
      </c>
      <c r="V143" s="14">
        <v>38406.917129629626</v>
      </c>
      <c r="W143" s="15">
        <f t="shared" si="5"/>
        <v>0.9171296296</v>
      </c>
      <c r="X143" s="17"/>
      <c r="Y143" s="4"/>
    </row>
    <row r="144" ht="15.75" customHeight="1">
      <c r="A144" s="13">
        <v>141.0</v>
      </c>
      <c r="B144" s="13" t="s">
        <v>29</v>
      </c>
      <c r="C144" s="14">
        <v>38407.0</v>
      </c>
      <c r="D144" s="15" t="s">
        <v>282</v>
      </c>
      <c r="E144" s="16">
        <f t="shared" si="1"/>
        <v>38406.96389</v>
      </c>
      <c r="F144" s="13">
        <v>9.207374731E9</v>
      </c>
      <c r="G144" s="17"/>
      <c r="H144" s="17" t="s">
        <v>31</v>
      </c>
      <c r="I144" s="13">
        <v>9.202131645E9</v>
      </c>
      <c r="J144" s="17"/>
      <c r="K144" s="17" t="s">
        <v>35</v>
      </c>
      <c r="L144" s="17" t="s">
        <v>283</v>
      </c>
      <c r="M144" s="13">
        <v>314.0</v>
      </c>
      <c r="N144" s="13">
        <v>306.0</v>
      </c>
      <c r="O144" s="13">
        <v>11.0</v>
      </c>
      <c r="P144" s="17">
        <v>5.0</v>
      </c>
      <c r="Q144" s="16">
        <f t="shared" si="2"/>
        <v>38407.17222</v>
      </c>
      <c r="R144" s="15">
        <f t="shared" si="3"/>
        <v>0.1722222222</v>
      </c>
      <c r="S144" s="15">
        <f t="shared" si="4"/>
        <v>0.1818402778</v>
      </c>
      <c r="T144" s="18">
        <v>0.20833333333333334</v>
      </c>
      <c r="U144" s="14">
        <v>38406.96375</v>
      </c>
      <c r="V144" s="14">
        <v>38406.96388888889</v>
      </c>
      <c r="W144" s="15">
        <f t="shared" si="5"/>
        <v>0.9638888889</v>
      </c>
      <c r="X144" s="17"/>
      <c r="Y144" s="4"/>
    </row>
    <row r="145" ht="15.75" customHeight="1">
      <c r="A145" s="13">
        <v>142.0</v>
      </c>
      <c r="B145" s="13" t="s">
        <v>29</v>
      </c>
      <c r="C145" s="14">
        <v>38407.0</v>
      </c>
      <c r="D145" s="15" t="s">
        <v>284</v>
      </c>
      <c r="E145" s="16">
        <f t="shared" si="1"/>
        <v>38406.97392</v>
      </c>
      <c r="F145" s="13">
        <v>9.207374731E9</v>
      </c>
      <c r="G145" s="17"/>
      <c r="H145" s="17" t="s">
        <v>31</v>
      </c>
      <c r="I145" s="13">
        <v>9.202131645E9</v>
      </c>
      <c r="J145" s="17"/>
      <c r="K145" s="17" t="s">
        <v>35</v>
      </c>
      <c r="L145" s="17" t="s">
        <v>201</v>
      </c>
      <c r="M145" s="13">
        <v>314.0</v>
      </c>
      <c r="N145" s="13">
        <v>306.0</v>
      </c>
      <c r="O145" s="13">
        <v>11.0</v>
      </c>
      <c r="P145" s="17">
        <v>5.0</v>
      </c>
      <c r="Q145" s="16">
        <f t="shared" si="2"/>
        <v>38407.18226</v>
      </c>
      <c r="R145" s="15">
        <f t="shared" si="3"/>
        <v>0.1822569444</v>
      </c>
      <c r="S145" s="15">
        <f t="shared" si="4"/>
        <v>0.1823726852</v>
      </c>
      <c r="T145" s="18">
        <v>0.20833333333333334</v>
      </c>
      <c r="U145" s="14">
        <v>38406.97378472222</v>
      </c>
      <c r="V145" s="14">
        <v>38406.973923611105</v>
      </c>
      <c r="W145" s="15">
        <f t="shared" si="5"/>
        <v>0.9739236111</v>
      </c>
      <c r="X145" s="17"/>
      <c r="Y145" s="4"/>
    </row>
    <row r="146" ht="15.75" customHeight="1">
      <c r="A146" s="13">
        <v>143.0</v>
      </c>
      <c r="B146" s="13" t="s">
        <v>29</v>
      </c>
      <c r="C146" s="14">
        <v>38407.0</v>
      </c>
      <c r="D146" s="15" t="s">
        <v>285</v>
      </c>
      <c r="E146" s="16">
        <f t="shared" si="1"/>
        <v>38406.97458</v>
      </c>
      <c r="F146" s="13">
        <v>9.207374731E9</v>
      </c>
      <c r="G146" s="17"/>
      <c r="H146" s="17" t="s">
        <v>31</v>
      </c>
      <c r="I146" s="13">
        <v>9.202131645E9</v>
      </c>
      <c r="J146" s="17"/>
      <c r="K146" s="17" t="s">
        <v>35</v>
      </c>
      <c r="L146" s="17" t="s">
        <v>286</v>
      </c>
      <c r="M146" s="13">
        <v>314.0</v>
      </c>
      <c r="N146" s="13">
        <v>306.0</v>
      </c>
      <c r="O146" s="13">
        <v>11.0</v>
      </c>
      <c r="P146" s="17">
        <v>5.0</v>
      </c>
      <c r="Q146" s="16">
        <f t="shared" si="2"/>
        <v>38407.18292</v>
      </c>
      <c r="R146" s="15">
        <f t="shared" si="3"/>
        <v>0.1829166667</v>
      </c>
      <c r="S146" s="15">
        <f t="shared" si="4"/>
        <v>0.1866898148</v>
      </c>
      <c r="T146" s="18">
        <v>0.20833333333333334</v>
      </c>
      <c r="U146" s="14">
        <v>38406.974444444444</v>
      </c>
      <c r="V146" s="14">
        <v>38406.97458333333</v>
      </c>
      <c r="W146" s="15">
        <f t="shared" si="5"/>
        <v>0.9745833333</v>
      </c>
      <c r="X146" s="17"/>
      <c r="Y146" s="4"/>
    </row>
    <row r="147" ht="15.75" customHeight="1">
      <c r="A147" s="13">
        <v>144.0</v>
      </c>
      <c r="B147" s="13" t="s">
        <v>29</v>
      </c>
      <c r="C147" s="14">
        <v>38408.0</v>
      </c>
      <c r="D147" s="15" t="s">
        <v>287</v>
      </c>
      <c r="E147" s="16">
        <f t="shared" si="1"/>
        <v>38408.74301</v>
      </c>
      <c r="F147" s="13">
        <v>9.205621142E9</v>
      </c>
      <c r="G147" s="13">
        <v>9.207374731E9</v>
      </c>
      <c r="H147" s="13" t="s">
        <v>67</v>
      </c>
      <c r="I147" s="13">
        <v>4.145340037E9</v>
      </c>
      <c r="J147" s="17"/>
      <c r="K147" s="17" t="s">
        <v>99</v>
      </c>
      <c r="L147" s="17" t="s">
        <v>61</v>
      </c>
      <c r="M147" s="13">
        <v>314.0</v>
      </c>
      <c r="N147" s="13">
        <v>306.0</v>
      </c>
      <c r="O147" s="13">
        <v>11.0</v>
      </c>
      <c r="P147" s="17">
        <v>5.0</v>
      </c>
      <c r="Q147" s="16">
        <f t="shared" si="2"/>
        <v>38408.95134</v>
      </c>
      <c r="R147" s="15">
        <f t="shared" si="3"/>
        <v>0.9513425926</v>
      </c>
      <c r="S147" s="15">
        <f t="shared" si="4"/>
        <v>0.9515277778</v>
      </c>
      <c r="T147" s="18">
        <v>0.20833333333333334</v>
      </c>
      <c r="U147" s="14">
        <v>38408.74287037037</v>
      </c>
      <c r="V147" s="14">
        <v>38408.743009259255</v>
      </c>
      <c r="W147" s="15">
        <f t="shared" si="5"/>
        <v>0.7430092593</v>
      </c>
      <c r="X147" s="17"/>
      <c r="Y147" s="4"/>
    </row>
    <row r="148" ht="15.75" customHeight="1">
      <c r="A148" s="13">
        <v>145.0</v>
      </c>
      <c r="B148" s="13" t="s">
        <v>29</v>
      </c>
      <c r="C148" s="14">
        <v>38409.0</v>
      </c>
      <c r="D148" s="15" t="s">
        <v>288</v>
      </c>
      <c r="E148" s="16">
        <f t="shared" si="1"/>
        <v>38409.4794</v>
      </c>
      <c r="F148" s="13">
        <v>9.207374731E9</v>
      </c>
      <c r="G148" s="13">
        <v>9.202171454E9</v>
      </c>
      <c r="H148" s="17" t="s">
        <v>31</v>
      </c>
      <c r="I148" s="13">
        <v>6.087509821E9</v>
      </c>
      <c r="J148" s="17"/>
      <c r="K148" s="17" t="s">
        <v>158</v>
      </c>
      <c r="L148" s="17" t="s">
        <v>289</v>
      </c>
      <c r="M148" s="13">
        <v>314.0</v>
      </c>
      <c r="N148" s="13">
        <v>306.0</v>
      </c>
      <c r="O148" s="13">
        <v>11.0</v>
      </c>
      <c r="P148" s="17">
        <v>5.0</v>
      </c>
      <c r="Q148" s="16">
        <f t="shared" si="2"/>
        <v>38409.68773</v>
      </c>
      <c r="R148" s="15">
        <f t="shared" si="3"/>
        <v>0.6877314815</v>
      </c>
      <c r="S148" s="15">
        <f t="shared" si="4"/>
        <v>0.6896990741</v>
      </c>
      <c r="T148" s="18">
        <v>0.20833333333333334</v>
      </c>
      <c r="U148" s="14">
        <v>38409.479259259264</v>
      </c>
      <c r="V148" s="14">
        <v>38409.47939814815</v>
      </c>
      <c r="W148" s="15">
        <f t="shared" si="5"/>
        <v>0.4793981481</v>
      </c>
      <c r="X148" s="17"/>
      <c r="Y148" s="4"/>
    </row>
    <row r="149" ht="15.75" customHeight="1">
      <c r="A149" s="13">
        <v>146.0</v>
      </c>
      <c r="B149" s="13" t="s">
        <v>29</v>
      </c>
      <c r="C149" s="14">
        <v>38409.0</v>
      </c>
      <c r="D149" s="15" t="s">
        <v>290</v>
      </c>
      <c r="E149" s="16">
        <f t="shared" si="1"/>
        <v>38409.55322</v>
      </c>
      <c r="F149" s="13">
        <v>9.207374731E9</v>
      </c>
      <c r="G149" s="17"/>
      <c r="H149" s="17" t="s">
        <v>31</v>
      </c>
      <c r="I149" s="13">
        <v>9.205853839E9</v>
      </c>
      <c r="J149" s="17"/>
      <c r="K149" s="17" t="s">
        <v>32</v>
      </c>
      <c r="L149" s="17" t="s">
        <v>51</v>
      </c>
      <c r="M149" s="13">
        <v>314.0</v>
      </c>
      <c r="N149" s="13">
        <v>306.0</v>
      </c>
      <c r="O149" s="13">
        <v>11.0</v>
      </c>
      <c r="P149" s="17">
        <v>5.0</v>
      </c>
      <c r="Q149" s="16">
        <f t="shared" si="2"/>
        <v>38409.76155</v>
      </c>
      <c r="R149" s="15">
        <f t="shared" si="3"/>
        <v>0.7615509259</v>
      </c>
      <c r="S149" s="15">
        <f t="shared" si="4"/>
        <v>0.7615740741</v>
      </c>
      <c r="T149" s="18">
        <v>0.20833333333333334</v>
      </c>
      <c r="U149" s="14">
        <v>38409.553078703706</v>
      </c>
      <c r="V149" s="14">
        <v>38409.55321759259</v>
      </c>
      <c r="W149" s="15">
        <f t="shared" si="5"/>
        <v>0.5532175926</v>
      </c>
      <c r="X149" s="17"/>
      <c r="Y149" s="4"/>
    </row>
    <row r="150" ht="15.75" customHeight="1">
      <c r="A150" s="13">
        <v>147.0</v>
      </c>
      <c r="B150" s="13" t="s">
        <v>29</v>
      </c>
      <c r="C150" s="14">
        <v>38410.0</v>
      </c>
      <c r="D150" s="15" t="s">
        <v>291</v>
      </c>
      <c r="E150" s="16">
        <f t="shared" si="1"/>
        <v>38410.06593</v>
      </c>
      <c r="F150" s="13">
        <v>9.207374731E9</v>
      </c>
      <c r="G150" s="17"/>
      <c r="H150" s="17" t="s">
        <v>31</v>
      </c>
      <c r="I150" s="13">
        <v>9.202131645E9</v>
      </c>
      <c r="J150" s="17"/>
      <c r="K150" s="17" t="s">
        <v>35</v>
      </c>
      <c r="L150" s="17" t="s">
        <v>201</v>
      </c>
      <c r="M150" s="13">
        <v>314.0</v>
      </c>
      <c r="N150" s="13">
        <v>306.0</v>
      </c>
      <c r="O150" s="13">
        <v>11.0</v>
      </c>
      <c r="P150" s="17">
        <v>5.0</v>
      </c>
      <c r="Q150" s="16">
        <f t="shared" si="2"/>
        <v>38410.27426</v>
      </c>
      <c r="R150" s="15">
        <f t="shared" si="3"/>
        <v>0.2742592593</v>
      </c>
      <c r="S150" s="15">
        <f t="shared" si="4"/>
        <v>0.274375</v>
      </c>
      <c r="T150" s="18">
        <v>0.20833333333333334</v>
      </c>
      <c r="U150" s="14">
        <v>38410.06578703704</v>
      </c>
      <c r="V150" s="14">
        <v>38410.06592592593</v>
      </c>
      <c r="W150" s="15">
        <f t="shared" si="5"/>
        <v>0.06592592593</v>
      </c>
      <c r="X150" s="17"/>
      <c r="Y150" s="4"/>
    </row>
    <row r="151" ht="15.75" customHeight="1">
      <c r="A151" s="13">
        <v>148.0</v>
      </c>
      <c r="B151" s="13" t="s">
        <v>29</v>
      </c>
      <c r="C151" s="14">
        <v>38412.0</v>
      </c>
      <c r="D151" s="15" t="s">
        <v>292</v>
      </c>
      <c r="E151" s="16">
        <f t="shared" si="1"/>
        <v>38412.52447</v>
      </c>
      <c r="F151" s="13">
        <v>8.474964912E9</v>
      </c>
      <c r="G151" s="17"/>
      <c r="H151" s="17" t="s">
        <v>71</v>
      </c>
      <c r="I151" s="13">
        <v>9.207374731E9</v>
      </c>
      <c r="J151" s="17"/>
      <c r="K151" s="17" t="s">
        <v>216</v>
      </c>
      <c r="L151" s="17" t="s">
        <v>293</v>
      </c>
      <c r="M151" s="13">
        <v>386.0</v>
      </c>
      <c r="N151" s="13">
        <v>110.0</v>
      </c>
      <c r="O151" s="17"/>
      <c r="P151" s="17">
        <v>5.0</v>
      </c>
      <c r="Q151" s="16">
        <f t="shared" si="2"/>
        <v>38412.7328</v>
      </c>
      <c r="R151" s="15">
        <f t="shared" si="3"/>
        <v>0.7328009259</v>
      </c>
      <c r="S151" s="15">
        <f t="shared" si="4"/>
        <v>0.7365162037</v>
      </c>
      <c r="T151" s="18">
        <v>0.20833333333333334</v>
      </c>
      <c r="U151" s="14">
        <v>38412.52432870371</v>
      </c>
      <c r="V151" s="14">
        <v>38412.52446759259</v>
      </c>
      <c r="W151" s="15">
        <f t="shared" si="5"/>
        <v>0.5244675926</v>
      </c>
      <c r="X151" s="17"/>
      <c r="Y151" s="4"/>
    </row>
    <row r="152" ht="15.75" customHeight="1">
      <c r="A152" s="13">
        <v>149.0</v>
      </c>
      <c r="B152" s="13" t="s">
        <v>29</v>
      </c>
      <c r="C152" s="14">
        <v>38412.0</v>
      </c>
      <c r="D152" s="15" t="s">
        <v>294</v>
      </c>
      <c r="E152" s="16">
        <f t="shared" si="1"/>
        <v>38412.52451</v>
      </c>
      <c r="F152" s="13">
        <v>8.474964912E9</v>
      </c>
      <c r="G152" s="17"/>
      <c r="H152" s="17" t="s">
        <v>71</v>
      </c>
      <c r="I152" s="13">
        <v>9.207374731E9</v>
      </c>
      <c r="J152" s="17"/>
      <c r="K152" s="17" t="s">
        <v>216</v>
      </c>
      <c r="L152" s="17" t="s">
        <v>293</v>
      </c>
      <c r="M152" s="13">
        <v>386.0</v>
      </c>
      <c r="N152" s="13">
        <v>60.0</v>
      </c>
      <c r="O152" s="17"/>
      <c r="P152" s="17">
        <v>5.0</v>
      </c>
      <c r="Q152" s="16">
        <f t="shared" si="2"/>
        <v>38412.73285</v>
      </c>
      <c r="R152" s="15">
        <f t="shared" si="3"/>
        <v>0.7328472222</v>
      </c>
      <c r="S152" s="15">
        <f t="shared" si="4"/>
        <v>0.7365625</v>
      </c>
      <c r="T152" s="18">
        <v>0.20833333333333334</v>
      </c>
      <c r="U152" s="14">
        <v>38412.524375</v>
      </c>
      <c r="V152" s="14">
        <v>38412.524513888886</v>
      </c>
      <c r="W152" s="15">
        <f t="shared" si="5"/>
        <v>0.5245138889</v>
      </c>
      <c r="X152" s="17"/>
      <c r="Y152" s="4"/>
    </row>
    <row r="153" ht="15.75" customHeight="1">
      <c r="A153" s="13">
        <v>150.0</v>
      </c>
      <c r="B153" s="13" t="s">
        <v>29</v>
      </c>
      <c r="C153" s="14">
        <v>38413.0</v>
      </c>
      <c r="D153" s="15" t="s">
        <v>295</v>
      </c>
      <c r="E153" s="16">
        <f t="shared" si="1"/>
        <v>38412.89896</v>
      </c>
      <c r="F153" s="13">
        <v>9.207374731E9</v>
      </c>
      <c r="G153" s="17"/>
      <c r="H153" s="17" t="s">
        <v>31</v>
      </c>
      <c r="I153" s="13">
        <v>9.2081024E9</v>
      </c>
      <c r="J153" s="17"/>
      <c r="K153" s="17" t="s">
        <v>90</v>
      </c>
      <c r="L153" s="17" t="s">
        <v>296</v>
      </c>
      <c r="M153" s="13">
        <v>314.0</v>
      </c>
      <c r="N153" s="13">
        <v>306.0</v>
      </c>
      <c r="O153" s="13">
        <v>11.0</v>
      </c>
      <c r="P153" s="17">
        <v>5.0</v>
      </c>
      <c r="Q153" s="16">
        <f t="shared" si="2"/>
        <v>38413.10729</v>
      </c>
      <c r="R153" s="15">
        <f t="shared" si="3"/>
        <v>0.1072916667</v>
      </c>
      <c r="S153" s="15">
        <f t="shared" si="4"/>
        <v>0.1073032407</v>
      </c>
      <c r="T153" s="18">
        <v>0.20833333333333334</v>
      </c>
      <c r="U153" s="14">
        <v>38412.89881944445</v>
      </c>
      <c r="V153" s="14">
        <v>38412.89895833333</v>
      </c>
      <c r="W153" s="15">
        <f t="shared" si="5"/>
        <v>0.8989583333</v>
      </c>
      <c r="X153" s="17"/>
      <c r="Y153" s="4"/>
    </row>
    <row r="154" ht="15.75" customHeight="1">
      <c r="A154" s="13">
        <v>151.0</v>
      </c>
      <c r="B154" s="13" t="s">
        <v>29</v>
      </c>
      <c r="C154" s="14">
        <v>38414.0</v>
      </c>
      <c r="D154" s="15" t="s">
        <v>297</v>
      </c>
      <c r="E154" s="16">
        <f t="shared" si="1"/>
        <v>38414.50064</v>
      </c>
      <c r="F154" s="13">
        <v>9.207374731E9</v>
      </c>
      <c r="G154" s="17"/>
      <c r="H154" s="17" t="s">
        <v>31</v>
      </c>
      <c r="I154" s="13">
        <v>9.208336696E9</v>
      </c>
      <c r="J154" s="17"/>
      <c r="K154" s="17"/>
      <c r="L154" s="17" t="s">
        <v>237</v>
      </c>
      <c r="M154" s="13">
        <v>2.0</v>
      </c>
      <c r="N154" s="13">
        <v>343.0</v>
      </c>
      <c r="O154" s="17"/>
      <c r="P154" s="17">
        <v>5.0</v>
      </c>
      <c r="Q154" s="16">
        <f t="shared" si="2"/>
        <v>38414.70897</v>
      </c>
      <c r="R154" s="15">
        <f t="shared" si="3"/>
        <v>0.7089699074</v>
      </c>
      <c r="S154" s="15">
        <f t="shared" si="4"/>
        <v>0.7092013889</v>
      </c>
      <c r="T154" s="18">
        <v>0.20833333333333334</v>
      </c>
      <c r="U154" s="14">
        <v>38414.500497685185</v>
      </c>
      <c r="V154" s="14">
        <v>38414.50063657407</v>
      </c>
      <c r="W154" s="15">
        <f t="shared" si="5"/>
        <v>0.5006365741</v>
      </c>
      <c r="X154" s="17"/>
      <c r="Y154" s="4"/>
    </row>
    <row r="155" ht="15.75" customHeight="1">
      <c r="A155" s="13">
        <v>152.0</v>
      </c>
      <c r="B155" s="13" t="s">
        <v>29</v>
      </c>
      <c r="C155" s="14">
        <v>38414.0</v>
      </c>
      <c r="D155" s="15" t="s">
        <v>297</v>
      </c>
      <c r="E155" s="16">
        <f t="shared" si="1"/>
        <v>38414.50064</v>
      </c>
      <c r="F155" s="13">
        <v>9.207374731E9</v>
      </c>
      <c r="G155" s="17"/>
      <c r="H155" s="17" t="s">
        <v>31</v>
      </c>
      <c r="I155" s="13">
        <v>9.208336696E9</v>
      </c>
      <c r="J155" s="17"/>
      <c r="K155" s="17"/>
      <c r="L155" s="17" t="s">
        <v>237</v>
      </c>
      <c r="M155" s="13">
        <v>314.0</v>
      </c>
      <c r="N155" s="13">
        <v>306.0</v>
      </c>
      <c r="O155" s="13">
        <v>11.0</v>
      </c>
      <c r="P155" s="17">
        <v>5.0</v>
      </c>
      <c r="Q155" s="16">
        <f t="shared" si="2"/>
        <v>38414.70897</v>
      </c>
      <c r="R155" s="15">
        <f t="shared" si="3"/>
        <v>0.7089699074</v>
      </c>
      <c r="S155" s="15">
        <f t="shared" si="4"/>
        <v>0.7092013889</v>
      </c>
      <c r="T155" s="18">
        <v>0.20833333333333334</v>
      </c>
      <c r="U155" s="14">
        <v>38414.500497685185</v>
      </c>
      <c r="V155" s="14">
        <v>38414.50063657407</v>
      </c>
      <c r="W155" s="15">
        <f t="shared" si="5"/>
        <v>0.5006365741</v>
      </c>
      <c r="X155" s="17"/>
      <c r="Y155" s="4"/>
    </row>
    <row r="156" ht="15.75" customHeight="1">
      <c r="A156" s="13">
        <v>153.0</v>
      </c>
      <c r="B156" s="13" t="s">
        <v>29</v>
      </c>
      <c r="C156" s="14">
        <v>38414.0</v>
      </c>
      <c r="D156" s="15" t="s">
        <v>298</v>
      </c>
      <c r="E156" s="16">
        <f t="shared" si="1"/>
        <v>38414.58078</v>
      </c>
      <c r="F156" s="13">
        <v>9.207374731E9</v>
      </c>
      <c r="G156" s="17"/>
      <c r="H156" s="17" t="s">
        <v>31</v>
      </c>
      <c r="I156" s="13">
        <v>9.2081024E9</v>
      </c>
      <c r="J156" s="17"/>
      <c r="K156" s="17" t="s">
        <v>90</v>
      </c>
      <c r="L156" s="17" t="s">
        <v>299</v>
      </c>
      <c r="M156" s="13">
        <v>314.0</v>
      </c>
      <c r="N156" s="13">
        <v>306.0</v>
      </c>
      <c r="O156" s="13">
        <v>11.0</v>
      </c>
      <c r="P156" s="17">
        <v>6.0</v>
      </c>
      <c r="Q156" s="16">
        <f t="shared" si="2"/>
        <v>38414.78911</v>
      </c>
      <c r="R156" s="15">
        <f t="shared" si="3"/>
        <v>0.7891087963</v>
      </c>
      <c r="S156" s="15">
        <f t="shared" si="4"/>
        <v>0.7995717593</v>
      </c>
      <c r="T156" s="18">
        <v>0.20833333333333334</v>
      </c>
      <c r="U156" s="14">
        <v>38414.58063657408</v>
      </c>
      <c r="V156" s="14">
        <v>38414.580775462964</v>
      </c>
      <c r="W156" s="15">
        <f t="shared" si="5"/>
        <v>0.580775463</v>
      </c>
      <c r="X156" s="17"/>
      <c r="Y156" s="4"/>
    </row>
    <row r="157" ht="15.75" customHeight="1">
      <c r="A157" s="13">
        <v>154.0</v>
      </c>
      <c r="B157" s="13" t="s">
        <v>29</v>
      </c>
      <c r="C157" s="14">
        <v>38414.0</v>
      </c>
      <c r="D157" s="15" t="s">
        <v>300</v>
      </c>
      <c r="E157" s="16">
        <f t="shared" si="1"/>
        <v>38414.77767</v>
      </c>
      <c r="F157" s="13">
        <v>9.207374731E9</v>
      </c>
      <c r="G157" s="17"/>
      <c r="H157" s="17" t="s">
        <v>31</v>
      </c>
      <c r="I157" s="13">
        <v>9.202131645E9</v>
      </c>
      <c r="J157" s="17"/>
      <c r="K157" s="17" t="s">
        <v>35</v>
      </c>
      <c r="L157" s="17" t="s">
        <v>241</v>
      </c>
      <c r="M157" s="13">
        <v>314.0</v>
      </c>
      <c r="N157" s="13">
        <v>306.0</v>
      </c>
      <c r="O157" s="13">
        <v>11.0</v>
      </c>
      <c r="P157" s="17">
        <v>6.0</v>
      </c>
      <c r="Q157" s="16">
        <f t="shared" si="2"/>
        <v>38414.98601</v>
      </c>
      <c r="R157" s="15">
        <f t="shared" si="3"/>
        <v>0.9860069444</v>
      </c>
      <c r="S157" s="15">
        <f t="shared" si="4"/>
        <v>0.9865393519</v>
      </c>
      <c r="T157" s="18">
        <v>0.20833333333333334</v>
      </c>
      <c r="U157" s="14">
        <v>38414.77753472223</v>
      </c>
      <c r="V157" s="14">
        <v>38414.77767361111</v>
      </c>
      <c r="W157" s="15">
        <f t="shared" si="5"/>
        <v>0.7776736111</v>
      </c>
      <c r="X157" s="17"/>
      <c r="Y157" s="4"/>
    </row>
    <row r="158" ht="15.75" customHeight="1">
      <c r="A158" s="13">
        <v>155.0</v>
      </c>
      <c r="B158" s="13" t="s">
        <v>29</v>
      </c>
      <c r="C158" s="14">
        <v>38415.0</v>
      </c>
      <c r="D158" s="15" t="s">
        <v>301</v>
      </c>
      <c r="E158" s="16">
        <f t="shared" si="1"/>
        <v>38415.44601</v>
      </c>
      <c r="F158" s="13">
        <v>9.205621142E9</v>
      </c>
      <c r="G158" s="13">
        <v>9.207374731E9</v>
      </c>
      <c r="H158" s="13" t="s">
        <v>67</v>
      </c>
      <c r="I158" s="13">
        <v>4.145340037E9</v>
      </c>
      <c r="J158" s="17"/>
      <c r="K158" s="17" t="s">
        <v>99</v>
      </c>
      <c r="L158" s="17" t="s">
        <v>302</v>
      </c>
      <c r="M158" s="13">
        <v>314.0</v>
      </c>
      <c r="N158" s="13">
        <v>306.0</v>
      </c>
      <c r="O158" s="13">
        <v>11.0</v>
      </c>
      <c r="P158" s="17">
        <v>6.0</v>
      </c>
      <c r="Q158" s="16">
        <f t="shared" si="2"/>
        <v>38415.65434</v>
      </c>
      <c r="R158" s="15">
        <f t="shared" si="3"/>
        <v>0.6543402778</v>
      </c>
      <c r="S158" s="15">
        <f t="shared" si="4"/>
        <v>0.6546990741</v>
      </c>
      <c r="T158" s="18">
        <v>0.20833333333333334</v>
      </c>
      <c r="U158" s="14">
        <v>38415.445868055554</v>
      </c>
      <c r="V158" s="14">
        <v>38415.44600694444</v>
      </c>
      <c r="W158" s="15">
        <f t="shared" si="5"/>
        <v>0.4460069444</v>
      </c>
      <c r="X158" s="17"/>
      <c r="Y158" s="4"/>
    </row>
    <row r="159" ht="15.75" customHeight="1">
      <c r="A159" s="13">
        <v>156.0</v>
      </c>
      <c r="B159" s="13" t="s">
        <v>29</v>
      </c>
      <c r="C159" s="14">
        <v>38415.0</v>
      </c>
      <c r="D159" s="15" t="s">
        <v>303</v>
      </c>
      <c r="E159" s="16">
        <f t="shared" si="1"/>
        <v>38415.51523</v>
      </c>
      <c r="F159" s="13">
        <v>9.207374731E9</v>
      </c>
      <c r="G159" s="17"/>
      <c r="H159" s="17" t="s">
        <v>31</v>
      </c>
      <c r="I159" s="13">
        <v>9.20853858E9</v>
      </c>
      <c r="J159" s="17"/>
      <c r="K159" s="17"/>
      <c r="L159" s="17" t="s">
        <v>199</v>
      </c>
      <c r="M159" s="13">
        <v>314.0</v>
      </c>
      <c r="N159" s="13">
        <v>306.0</v>
      </c>
      <c r="O159" s="13">
        <v>11.0</v>
      </c>
      <c r="P159" s="17">
        <v>6.0</v>
      </c>
      <c r="Q159" s="16">
        <f t="shared" si="2"/>
        <v>38415.72356</v>
      </c>
      <c r="R159" s="15">
        <f t="shared" si="3"/>
        <v>0.7235648148</v>
      </c>
      <c r="S159" s="15">
        <f t="shared" si="4"/>
        <v>0.7241435185</v>
      </c>
      <c r="T159" s="18">
        <v>0.20833333333333334</v>
      </c>
      <c r="U159" s="14">
        <v>38415.51509259259</v>
      </c>
      <c r="V159" s="14">
        <v>38415.51523148148</v>
      </c>
      <c r="W159" s="15">
        <f t="shared" si="5"/>
        <v>0.5152314815</v>
      </c>
      <c r="X159" s="17"/>
      <c r="Y159" s="4"/>
    </row>
    <row r="160" ht="15.75" customHeight="1">
      <c r="A160" s="13">
        <v>157.0</v>
      </c>
      <c r="B160" s="13" t="s">
        <v>29</v>
      </c>
      <c r="C160" s="14">
        <v>38415.0</v>
      </c>
      <c r="D160" s="15" t="s">
        <v>304</v>
      </c>
      <c r="E160" s="16">
        <f t="shared" si="1"/>
        <v>38415.63353</v>
      </c>
      <c r="F160" s="13">
        <v>9.207374731E9</v>
      </c>
      <c r="G160" s="17"/>
      <c r="H160" s="17" t="s">
        <v>31</v>
      </c>
      <c r="I160" s="13">
        <v>4.044619978E9</v>
      </c>
      <c r="J160" s="17"/>
      <c r="K160" s="17"/>
      <c r="L160" s="17" t="s">
        <v>86</v>
      </c>
      <c r="M160" s="13">
        <v>288.0</v>
      </c>
      <c r="N160" s="13">
        <v>306.0</v>
      </c>
      <c r="O160" s="13">
        <v>11.0</v>
      </c>
      <c r="P160" s="17">
        <v>6.0</v>
      </c>
      <c r="Q160" s="16">
        <f t="shared" si="2"/>
        <v>38415.84186</v>
      </c>
      <c r="R160" s="15">
        <f t="shared" si="3"/>
        <v>0.8418634259</v>
      </c>
      <c r="S160" s="15">
        <f t="shared" si="4"/>
        <v>0.8418981481</v>
      </c>
      <c r="T160" s="18">
        <v>0.20833333333333334</v>
      </c>
      <c r="U160" s="14">
        <v>38415.63339120371</v>
      </c>
      <c r="V160" s="14">
        <v>38415.63353009259</v>
      </c>
      <c r="W160" s="15">
        <f t="shared" si="5"/>
        <v>0.6335300926</v>
      </c>
      <c r="X160" s="17"/>
      <c r="Y160" s="4"/>
    </row>
    <row r="161" ht="15.75" customHeight="1">
      <c r="A161" s="13">
        <v>158.0</v>
      </c>
      <c r="B161" s="13" t="s">
        <v>29</v>
      </c>
      <c r="C161" s="14">
        <v>38416.0</v>
      </c>
      <c r="D161" s="15" t="s">
        <v>305</v>
      </c>
      <c r="E161" s="16">
        <f t="shared" si="1"/>
        <v>38416.48263</v>
      </c>
      <c r="F161" s="13">
        <v>9.207374731E9</v>
      </c>
      <c r="G161" s="17"/>
      <c r="H161" s="17" t="s">
        <v>31</v>
      </c>
      <c r="I161" s="13">
        <v>9.206324046E9</v>
      </c>
      <c r="J161" s="17"/>
      <c r="K161" s="17"/>
      <c r="L161" s="17" t="s">
        <v>306</v>
      </c>
      <c r="M161" s="13">
        <v>314.0</v>
      </c>
      <c r="N161" s="13">
        <v>306.0</v>
      </c>
      <c r="O161" s="13">
        <v>11.0</v>
      </c>
      <c r="P161" s="17">
        <v>6.0</v>
      </c>
      <c r="Q161" s="16">
        <f t="shared" si="2"/>
        <v>38416.69096</v>
      </c>
      <c r="R161" s="15">
        <f t="shared" si="3"/>
        <v>0.6909606481</v>
      </c>
      <c r="S161" s="15">
        <f t="shared" si="4"/>
        <v>0.6916435185</v>
      </c>
      <c r="T161" s="18">
        <v>0.20833333333333334</v>
      </c>
      <c r="U161" s="14">
        <v>38416.48248842593</v>
      </c>
      <c r="V161" s="14">
        <v>38416.482627314814</v>
      </c>
      <c r="W161" s="15">
        <f t="shared" si="5"/>
        <v>0.4826273148</v>
      </c>
      <c r="X161" s="17"/>
      <c r="Y161" s="4"/>
    </row>
    <row r="162" ht="15.75" customHeight="1">
      <c r="A162" s="13">
        <v>159.0</v>
      </c>
      <c r="B162" s="13" t="s">
        <v>29</v>
      </c>
      <c r="C162" s="14">
        <v>38416.0</v>
      </c>
      <c r="D162" s="15" t="s">
        <v>307</v>
      </c>
      <c r="E162" s="16">
        <f t="shared" si="1"/>
        <v>38416.56613</v>
      </c>
      <c r="F162" s="13">
        <v>9.207374731E9</v>
      </c>
      <c r="G162" s="17"/>
      <c r="H162" s="17" t="s">
        <v>31</v>
      </c>
      <c r="I162" s="13">
        <v>9.206324046E9</v>
      </c>
      <c r="J162" s="17"/>
      <c r="K162" s="17"/>
      <c r="L162" s="17" t="s">
        <v>218</v>
      </c>
      <c r="M162" s="13">
        <v>314.0</v>
      </c>
      <c r="N162" s="13">
        <v>306.0</v>
      </c>
      <c r="O162" s="13">
        <v>11.0</v>
      </c>
      <c r="P162" s="17">
        <v>6.0</v>
      </c>
      <c r="Q162" s="16">
        <f t="shared" si="2"/>
        <v>38416.77447</v>
      </c>
      <c r="R162" s="15">
        <f t="shared" si="3"/>
        <v>0.7744675926</v>
      </c>
      <c r="S162" s="15">
        <f t="shared" si="4"/>
        <v>0.7745717593</v>
      </c>
      <c r="T162" s="18">
        <v>0.20833333333333334</v>
      </c>
      <c r="U162" s="14">
        <v>38416.56599537037</v>
      </c>
      <c r="V162" s="14">
        <v>38416.56613425926</v>
      </c>
      <c r="W162" s="15">
        <f t="shared" si="5"/>
        <v>0.5661342593</v>
      </c>
      <c r="X162" s="17"/>
      <c r="Y162" s="4"/>
    </row>
    <row r="163" ht="15.75" customHeight="1">
      <c r="A163" s="13">
        <v>160.0</v>
      </c>
      <c r="B163" s="13" t="s">
        <v>29</v>
      </c>
      <c r="C163" s="14">
        <v>38417.0</v>
      </c>
      <c r="D163" s="15" t="s">
        <v>308</v>
      </c>
      <c r="E163" s="16">
        <f t="shared" si="1"/>
        <v>38416.93701</v>
      </c>
      <c r="F163" s="13">
        <v>9.208190912E9</v>
      </c>
      <c r="G163" s="13">
        <v>9.207374731E9</v>
      </c>
      <c r="H163" s="13" t="s">
        <v>67</v>
      </c>
      <c r="I163" s="13">
        <v>4.145340037E9</v>
      </c>
      <c r="J163" s="17"/>
      <c r="K163" s="17"/>
      <c r="L163" s="17" t="s">
        <v>309</v>
      </c>
      <c r="M163" s="13">
        <v>314.0</v>
      </c>
      <c r="N163" s="13">
        <v>306.0</v>
      </c>
      <c r="O163" s="13">
        <v>11.0</v>
      </c>
      <c r="P163" s="17">
        <v>6.0</v>
      </c>
      <c r="Q163" s="16">
        <f t="shared" si="2"/>
        <v>38417.14535</v>
      </c>
      <c r="R163" s="15">
        <f t="shared" si="3"/>
        <v>0.1453472222</v>
      </c>
      <c r="S163" s="15">
        <f t="shared" si="4"/>
        <v>0.1454050926</v>
      </c>
      <c r="T163" s="18">
        <v>0.20833333333333334</v>
      </c>
      <c r="U163" s="14">
        <v>38416.936875</v>
      </c>
      <c r="V163" s="14">
        <v>38416.937013888884</v>
      </c>
      <c r="W163" s="15">
        <f t="shared" si="5"/>
        <v>0.9370138889</v>
      </c>
      <c r="X163" s="17"/>
      <c r="Y163" s="4"/>
    </row>
    <row r="164" ht="15.75" customHeight="1">
      <c r="A164" s="13">
        <v>161.0</v>
      </c>
      <c r="B164" s="13" t="s">
        <v>29</v>
      </c>
      <c r="C164" s="14">
        <v>38417.0</v>
      </c>
      <c r="D164" s="15" t="s">
        <v>310</v>
      </c>
      <c r="E164" s="16">
        <f t="shared" si="1"/>
        <v>38417.08336</v>
      </c>
      <c r="F164" s="13">
        <v>9.205624346E9</v>
      </c>
      <c r="G164" s="17"/>
      <c r="H164" s="17" t="s">
        <v>71</v>
      </c>
      <c r="I164" s="13">
        <v>9.207374731E9</v>
      </c>
      <c r="J164" s="17"/>
      <c r="K164" s="17"/>
      <c r="L164" s="17" t="s">
        <v>302</v>
      </c>
      <c r="M164" s="13">
        <v>314.0</v>
      </c>
      <c r="N164" s="13">
        <v>306.0</v>
      </c>
      <c r="O164" s="13">
        <v>11.0</v>
      </c>
      <c r="P164" s="17">
        <v>6.0</v>
      </c>
      <c r="Q164" s="16">
        <f t="shared" si="2"/>
        <v>38417.29169</v>
      </c>
      <c r="R164" s="15">
        <f t="shared" si="3"/>
        <v>0.2916898148</v>
      </c>
      <c r="S164" s="15">
        <f t="shared" si="4"/>
        <v>0.2920486111</v>
      </c>
      <c r="T164" s="18">
        <v>0.20833333333333334</v>
      </c>
      <c r="U164" s="14">
        <v>38417.0832175926</v>
      </c>
      <c r="V164" s="14">
        <v>38417.08335648148</v>
      </c>
      <c r="W164" s="15">
        <f t="shared" si="5"/>
        <v>0.08335648148</v>
      </c>
      <c r="X164" s="17"/>
      <c r="Y164" s="4"/>
    </row>
    <row r="165" ht="15.75" customHeight="1">
      <c r="A165" s="13">
        <v>162.0</v>
      </c>
      <c r="B165" s="13" t="s">
        <v>29</v>
      </c>
      <c r="C165" s="14">
        <v>38417.0</v>
      </c>
      <c r="D165" s="15" t="s">
        <v>311</v>
      </c>
      <c r="E165" s="16">
        <f t="shared" si="1"/>
        <v>38417.10728</v>
      </c>
      <c r="F165" s="13">
        <v>9.207374731E9</v>
      </c>
      <c r="G165" s="17"/>
      <c r="H165" s="17" t="s">
        <v>31</v>
      </c>
      <c r="I165" s="13">
        <v>9.202131645E9</v>
      </c>
      <c r="J165" s="17"/>
      <c r="K165" s="17" t="s">
        <v>35</v>
      </c>
      <c r="L165" s="17" t="s">
        <v>150</v>
      </c>
      <c r="M165" s="13">
        <v>2.0</v>
      </c>
      <c r="N165" s="13">
        <v>343.0</v>
      </c>
      <c r="O165" s="17"/>
      <c r="P165" s="17">
        <v>6.0</v>
      </c>
      <c r="Q165" s="16">
        <f t="shared" si="2"/>
        <v>38417.31561</v>
      </c>
      <c r="R165" s="15">
        <f t="shared" si="3"/>
        <v>0.3156134259</v>
      </c>
      <c r="S165" s="15">
        <f t="shared" si="4"/>
        <v>0.3157407407</v>
      </c>
      <c r="T165" s="18">
        <v>0.20833333333333334</v>
      </c>
      <c r="U165" s="14">
        <v>38417.107141203705</v>
      </c>
      <c r="V165" s="14">
        <v>38417.10728009259</v>
      </c>
      <c r="W165" s="15">
        <f t="shared" si="5"/>
        <v>0.1072800926</v>
      </c>
      <c r="X165" s="17"/>
      <c r="Y165" s="4"/>
    </row>
    <row r="166" ht="15.75" customHeight="1">
      <c r="A166" s="13">
        <v>163.0</v>
      </c>
      <c r="B166" s="13" t="s">
        <v>29</v>
      </c>
      <c r="C166" s="14">
        <v>38417.0</v>
      </c>
      <c r="D166" s="15" t="s">
        <v>311</v>
      </c>
      <c r="E166" s="16">
        <f t="shared" si="1"/>
        <v>38417.10728</v>
      </c>
      <c r="F166" s="13">
        <v>9.207374731E9</v>
      </c>
      <c r="G166" s="17"/>
      <c r="H166" s="17" t="s">
        <v>31</v>
      </c>
      <c r="I166" s="13">
        <v>9.202131645E9</v>
      </c>
      <c r="J166" s="17"/>
      <c r="K166" s="17" t="s">
        <v>35</v>
      </c>
      <c r="L166" s="17" t="s">
        <v>150</v>
      </c>
      <c r="M166" s="13">
        <v>314.0</v>
      </c>
      <c r="N166" s="13">
        <v>306.0</v>
      </c>
      <c r="O166" s="13">
        <v>11.0</v>
      </c>
      <c r="P166" s="17">
        <v>6.0</v>
      </c>
      <c r="Q166" s="16">
        <f t="shared" si="2"/>
        <v>38417.31561</v>
      </c>
      <c r="R166" s="15">
        <f t="shared" si="3"/>
        <v>0.3156134259</v>
      </c>
      <c r="S166" s="15">
        <f t="shared" si="4"/>
        <v>0.3157407407</v>
      </c>
      <c r="T166" s="18">
        <v>0.20833333333333334</v>
      </c>
      <c r="U166" s="14">
        <v>38417.107141203705</v>
      </c>
      <c r="V166" s="14">
        <v>38417.10728009259</v>
      </c>
      <c r="W166" s="15">
        <f t="shared" si="5"/>
        <v>0.1072800926</v>
      </c>
      <c r="X166" s="17"/>
      <c r="Y166" s="4"/>
    </row>
    <row r="167" ht="15.75" customHeight="1">
      <c r="A167" s="13">
        <v>164.0</v>
      </c>
      <c r="B167" s="13" t="s">
        <v>29</v>
      </c>
      <c r="C167" s="14">
        <v>38417.0</v>
      </c>
      <c r="D167" s="15" t="s">
        <v>312</v>
      </c>
      <c r="E167" s="16">
        <f t="shared" si="1"/>
        <v>38417.1367</v>
      </c>
      <c r="F167" s="13">
        <v>9.207374731E9</v>
      </c>
      <c r="G167" s="17"/>
      <c r="H167" s="17" t="s">
        <v>31</v>
      </c>
      <c r="I167" s="13">
        <v>9.202131645E9</v>
      </c>
      <c r="J167" s="17"/>
      <c r="K167" s="17" t="s">
        <v>35</v>
      </c>
      <c r="L167" s="17" t="s">
        <v>65</v>
      </c>
      <c r="M167" s="13">
        <v>314.0</v>
      </c>
      <c r="N167" s="13">
        <v>306.0</v>
      </c>
      <c r="O167" s="13">
        <v>11.0</v>
      </c>
      <c r="P167" s="17">
        <v>6.0</v>
      </c>
      <c r="Q167" s="16">
        <f t="shared" si="2"/>
        <v>38417.34503</v>
      </c>
      <c r="R167" s="15">
        <f t="shared" si="3"/>
        <v>0.3450347222</v>
      </c>
      <c r="S167" s="15">
        <f t="shared" si="4"/>
        <v>0.3453587963</v>
      </c>
      <c r="T167" s="18">
        <v>0.20833333333333334</v>
      </c>
      <c r="U167" s="14">
        <v>38417.1365625</v>
      </c>
      <c r="V167" s="14">
        <v>38417.13670138889</v>
      </c>
      <c r="W167" s="15">
        <f t="shared" si="5"/>
        <v>0.1367013889</v>
      </c>
      <c r="X167" s="17"/>
      <c r="Y167" s="4"/>
    </row>
    <row r="168" ht="15.75" customHeight="1">
      <c r="A168" s="13">
        <v>165.0</v>
      </c>
      <c r="B168" s="13" t="s">
        <v>29</v>
      </c>
      <c r="C168" s="14">
        <v>38417.0</v>
      </c>
      <c r="D168" s="15" t="s">
        <v>313</v>
      </c>
      <c r="E168" s="16">
        <f t="shared" si="1"/>
        <v>38417.68128</v>
      </c>
      <c r="F168" s="13">
        <v>9.207374731E9</v>
      </c>
      <c r="G168" s="17"/>
      <c r="H168" s="17" t="s">
        <v>31</v>
      </c>
      <c r="I168" s="13">
        <v>9.202131645E9</v>
      </c>
      <c r="J168" s="17"/>
      <c r="K168" s="17" t="s">
        <v>35</v>
      </c>
      <c r="L168" s="17" t="s">
        <v>314</v>
      </c>
      <c r="M168" s="13">
        <v>314.0</v>
      </c>
      <c r="N168" s="13">
        <v>306.0</v>
      </c>
      <c r="O168" s="13">
        <v>11.0</v>
      </c>
      <c r="P168" s="17">
        <v>6.0</v>
      </c>
      <c r="Q168" s="16">
        <f t="shared" si="2"/>
        <v>38417.88962</v>
      </c>
      <c r="R168" s="15">
        <f t="shared" si="3"/>
        <v>0.8896180556</v>
      </c>
      <c r="S168" s="15">
        <f t="shared" si="4"/>
        <v>0.8943402778</v>
      </c>
      <c r="T168" s="18">
        <v>0.20833333333333334</v>
      </c>
      <c r="U168" s="14">
        <v>38417.68114583333</v>
      </c>
      <c r="V168" s="14">
        <v>38417.68128472222</v>
      </c>
      <c r="W168" s="15">
        <f t="shared" si="5"/>
        <v>0.6812847222</v>
      </c>
      <c r="X168" s="17"/>
      <c r="Y168" s="4"/>
    </row>
    <row r="169" ht="15.75" customHeight="1">
      <c r="A169" s="13">
        <v>166.0</v>
      </c>
      <c r="B169" s="13" t="s">
        <v>29</v>
      </c>
      <c r="C169" s="14">
        <v>38417.0</v>
      </c>
      <c r="D169" s="15" t="s">
        <v>315</v>
      </c>
      <c r="E169" s="16">
        <f t="shared" si="1"/>
        <v>38417.69477</v>
      </c>
      <c r="F169" s="13">
        <v>9.207374731E9</v>
      </c>
      <c r="G169" s="17"/>
      <c r="H169" s="17" t="s">
        <v>31</v>
      </c>
      <c r="I169" s="13">
        <v>9.2081024E9</v>
      </c>
      <c r="J169" s="17"/>
      <c r="K169" s="17" t="s">
        <v>90</v>
      </c>
      <c r="L169" s="17" t="s">
        <v>316</v>
      </c>
      <c r="M169" s="13">
        <v>314.0</v>
      </c>
      <c r="N169" s="13">
        <v>306.0</v>
      </c>
      <c r="O169" s="13">
        <v>11.0</v>
      </c>
      <c r="P169" s="17">
        <v>6.0</v>
      </c>
      <c r="Q169" s="16">
        <f t="shared" si="2"/>
        <v>38417.9031</v>
      </c>
      <c r="R169" s="15">
        <f t="shared" si="3"/>
        <v>0.9031018519</v>
      </c>
      <c r="S169" s="15">
        <f t="shared" si="4"/>
        <v>0.9041319444</v>
      </c>
      <c r="T169" s="18">
        <v>0.20833333333333334</v>
      </c>
      <c r="U169" s="14">
        <v>38417.69462962963</v>
      </c>
      <c r="V169" s="14">
        <v>38417.694768518515</v>
      </c>
      <c r="W169" s="15">
        <f t="shared" si="5"/>
        <v>0.6947685185</v>
      </c>
      <c r="X169" s="17"/>
      <c r="Y169" s="4"/>
    </row>
    <row r="170" ht="15.75" customHeight="1">
      <c r="A170" s="13">
        <v>167.0</v>
      </c>
      <c r="B170" s="13" t="s">
        <v>29</v>
      </c>
      <c r="C170" s="14">
        <v>38418.0</v>
      </c>
      <c r="D170" s="15" t="s">
        <v>317</v>
      </c>
      <c r="E170" s="16">
        <f t="shared" si="1"/>
        <v>38418.51418</v>
      </c>
      <c r="F170" s="13">
        <v>8.474964912E9</v>
      </c>
      <c r="G170" s="17"/>
      <c r="H170" s="17" t="s">
        <v>71</v>
      </c>
      <c r="I170" s="13">
        <v>9.207374731E9</v>
      </c>
      <c r="J170" s="17"/>
      <c r="K170" s="17" t="s">
        <v>216</v>
      </c>
      <c r="L170" s="17" t="s">
        <v>318</v>
      </c>
      <c r="M170" s="13">
        <v>386.0</v>
      </c>
      <c r="N170" s="13">
        <v>110.0</v>
      </c>
      <c r="O170" s="17"/>
      <c r="P170" s="17">
        <v>6.0</v>
      </c>
      <c r="Q170" s="16">
        <f t="shared" si="2"/>
        <v>38418.72251</v>
      </c>
      <c r="R170" s="15">
        <f t="shared" si="3"/>
        <v>0.7225115741</v>
      </c>
      <c r="S170" s="15">
        <f t="shared" si="4"/>
        <v>0.7230092593</v>
      </c>
      <c r="T170" s="18">
        <v>0.20833333333333334</v>
      </c>
      <c r="U170" s="14">
        <v>38418.51403935185</v>
      </c>
      <c r="V170" s="14">
        <v>38418.51417824074</v>
      </c>
      <c r="W170" s="15">
        <f t="shared" si="5"/>
        <v>0.5141782407</v>
      </c>
      <c r="X170" s="17"/>
      <c r="Y170" s="4"/>
    </row>
    <row r="171" ht="15.75" customHeight="1">
      <c r="A171" s="13">
        <v>168.0</v>
      </c>
      <c r="B171" s="13" t="s">
        <v>29</v>
      </c>
      <c r="C171" s="14">
        <v>38418.0</v>
      </c>
      <c r="D171" s="15" t="s">
        <v>319</v>
      </c>
      <c r="E171" s="16">
        <f t="shared" si="1"/>
        <v>38418.51422</v>
      </c>
      <c r="F171" s="13">
        <v>8.474964912E9</v>
      </c>
      <c r="G171" s="17"/>
      <c r="H171" s="17" t="s">
        <v>71</v>
      </c>
      <c r="I171" s="13">
        <v>9.207374731E9</v>
      </c>
      <c r="J171" s="17"/>
      <c r="K171" s="17" t="s">
        <v>216</v>
      </c>
      <c r="L171" s="17" t="s">
        <v>318</v>
      </c>
      <c r="M171" s="13">
        <v>386.0</v>
      </c>
      <c r="N171" s="13">
        <v>60.0</v>
      </c>
      <c r="O171" s="17"/>
      <c r="P171" s="17">
        <v>6.0</v>
      </c>
      <c r="Q171" s="16">
        <f t="shared" si="2"/>
        <v>38418.72256</v>
      </c>
      <c r="R171" s="15">
        <f t="shared" si="3"/>
        <v>0.7225578704</v>
      </c>
      <c r="S171" s="15">
        <f t="shared" si="4"/>
        <v>0.7230555556</v>
      </c>
      <c r="T171" s="18">
        <v>0.20833333333333334</v>
      </c>
      <c r="U171" s="14">
        <v>38418.51408564815</v>
      </c>
      <c r="V171" s="14">
        <v>38418.51422453704</v>
      </c>
      <c r="W171" s="15">
        <f t="shared" si="5"/>
        <v>0.514224537</v>
      </c>
      <c r="X171" s="17"/>
      <c r="Y171" s="4"/>
    </row>
    <row r="172" ht="15.75" customHeight="1">
      <c r="A172" s="13">
        <v>169.0</v>
      </c>
      <c r="B172" s="13" t="s">
        <v>29</v>
      </c>
      <c r="C172" s="14">
        <v>38420.0</v>
      </c>
      <c r="D172" s="15" t="s">
        <v>320</v>
      </c>
      <c r="E172" s="16">
        <f t="shared" si="1"/>
        <v>38419.848</v>
      </c>
      <c r="F172" s="13">
        <v>3.03108E9</v>
      </c>
      <c r="G172" s="17"/>
      <c r="H172" s="17" t="s">
        <v>71</v>
      </c>
      <c r="I172" s="13">
        <v>9.207374731E9</v>
      </c>
      <c r="J172" s="17"/>
      <c r="K172" s="17"/>
      <c r="L172" s="17" t="s">
        <v>321</v>
      </c>
      <c r="M172" s="17"/>
      <c r="N172" s="13">
        <v>60.0</v>
      </c>
      <c r="O172" s="13">
        <v>17.0</v>
      </c>
      <c r="P172" s="17">
        <v>6.0</v>
      </c>
      <c r="Q172" s="16">
        <f t="shared" si="2"/>
        <v>38420.05633</v>
      </c>
      <c r="R172" s="15">
        <f t="shared" si="3"/>
        <v>0.05633101852</v>
      </c>
      <c r="S172" s="15">
        <f t="shared" si="4"/>
        <v>0.05777777778</v>
      </c>
      <c r="T172" s="18">
        <v>0.20833333333333334</v>
      </c>
      <c r="U172" s="14">
        <v>38419.847858796296</v>
      </c>
      <c r="V172" s="14">
        <v>38419.84799768518</v>
      </c>
      <c r="W172" s="15">
        <f t="shared" si="5"/>
        <v>0.8479976852</v>
      </c>
      <c r="X172" s="17"/>
      <c r="Y172" s="4"/>
    </row>
    <row r="173" ht="15.75" customHeight="1">
      <c r="A173" s="13">
        <v>170.0</v>
      </c>
      <c r="B173" s="13" t="s">
        <v>29</v>
      </c>
      <c r="C173" s="14">
        <v>38420.0</v>
      </c>
      <c r="D173" s="15" t="s">
        <v>322</v>
      </c>
      <c r="E173" s="16">
        <f t="shared" si="1"/>
        <v>38419.84836</v>
      </c>
      <c r="F173" s="13">
        <v>9.207301871E9</v>
      </c>
      <c r="G173" s="17"/>
      <c r="H173" s="17" t="s">
        <v>67</v>
      </c>
      <c r="I173" s="13">
        <v>9.207374731E9</v>
      </c>
      <c r="J173" s="13">
        <v>8.005696972E9</v>
      </c>
      <c r="K173" s="13" t="s">
        <v>181</v>
      </c>
      <c r="L173" s="17" t="s">
        <v>321</v>
      </c>
      <c r="M173" s="17"/>
      <c r="N173" s="13">
        <v>35.0</v>
      </c>
      <c r="O173" s="13">
        <v>17.0</v>
      </c>
      <c r="P173" s="17">
        <v>6.0</v>
      </c>
      <c r="Q173" s="16">
        <f t="shared" si="2"/>
        <v>38420.05669</v>
      </c>
      <c r="R173" s="15">
        <f t="shared" si="3"/>
        <v>0.05668981481</v>
      </c>
      <c r="S173" s="15">
        <f t="shared" si="4"/>
        <v>0.05813657407</v>
      </c>
      <c r="T173" s="18">
        <v>0.20833333333333334</v>
      </c>
      <c r="U173" s="14">
        <v>38419.8482175926</v>
      </c>
      <c r="V173" s="14">
        <v>38419.84835648148</v>
      </c>
      <c r="W173" s="15">
        <f t="shared" si="5"/>
        <v>0.8483564815</v>
      </c>
      <c r="X173" s="17"/>
      <c r="Y173" s="4"/>
    </row>
    <row r="174" ht="15.75" customHeight="1">
      <c r="A174" s="13">
        <v>171.0</v>
      </c>
      <c r="B174" s="13" t="s">
        <v>29</v>
      </c>
      <c r="C174" s="14">
        <v>38420.0</v>
      </c>
      <c r="D174" s="15" t="s">
        <v>323</v>
      </c>
      <c r="E174" s="16">
        <f t="shared" si="1"/>
        <v>38419.90221</v>
      </c>
      <c r="F174" s="13">
        <v>9.207312145E9</v>
      </c>
      <c r="G174" s="17"/>
      <c r="H174" s="17" t="s">
        <v>67</v>
      </c>
      <c r="I174" s="13">
        <v>9.207374731E9</v>
      </c>
      <c r="J174" s="13">
        <v>8.005696972E9</v>
      </c>
      <c r="K174" s="13" t="s">
        <v>251</v>
      </c>
      <c r="L174" s="17" t="s">
        <v>211</v>
      </c>
      <c r="M174" s="17"/>
      <c r="N174" s="13">
        <v>35.0</v>
      </c>
      <c r="O174" s="13">
        <v>17.0</v>
      </c>
      <c r="P174" s="17">
        <v>6.0</v>
      </c>
      <c r="Q174" s="16">
        <f t="shared" si="2"/>
        <v>38420.11054</v>
      </c>
      <c r="R174" s="15">
        <f t="shared" si="3"/>
        <v>0.1105439815</v>
      </c>
      <c r="S174" s="15">
        <f t="shared" si="4"/>
        <v>0.1123726852</v>
      </c>
      <c r="T174" s="18">
        <v>0.20833333333333334</v>
      </c>
      <c r="U174" s="14">
        <v>38419.90207175926</v>
      </c>
      <c r="V174" s="14">
        <v>38419.90221064814</v>
      </c>
      <c r="W174" s="15">
        <f t="shared" si="5"/>
        <v>0.9022106481</v>
      </c>
      <c r="X174" s="17"/>
      <c r="Y174" s="4"/>
    </row>
    <row r="175" ht="15.75" customHeight="1">
      <c r="A175" s="13">
        <v>172.0</v>
      </c>
      <c r="B175" s="13" t="s">
        <v>29</v>
      </c>
      <c r="C175" s="14">
        <v>38420.0</v>
      </c>
      <c r="D175" s="15" t="s">
        <v>324</v>
      </c>
      <c r="E175" s="16">
        <f t="shared" si="1"/>
        <v>38419.90243</v>
      </c>
      <c r="F175" s="13">
        <v>3.03108E9</v>
      </c>
      <c r="G175" s="17"/>
      <c r="H175" s="17" t="s">
        <v>71</v>
      </c>
      <c r="I175" s="13">
        <v>9.207374731E9</v>
      </c>
      <c r="J175" s="17"/>
      <c r="K175" s="17"/>
      <c r="L175" s="17" t="s">
        <v>325</v>
      </c>
      <c r="M175" s="17"/>
      <c r="N175" s="13">
        <v>60.0</v>
      </c>
      <c r="O175" s="13">
        <v>17.0</v>
      </c>
      <c r="P175" s="17">
        <v>6.0</v>
      </c>
      <c r="Q175" s="16">
        <f t="shared" si="2"/>
        <v>38420.11076</v>
      </c>
      <c r="R175" s="15">
        <f t="shared" si="3"/>
        <v>0.1107638889</v>
      </c>
      <c r="S175" s="15">
        <f t="shared" si="4"/>
        <v>0.1125810185</v>
      </c>
      <c r="T175" s="18">
        <v>0.20833333333333334</v>
      </c>
      <c r="U175" s="14">
        <v>38419.902291666665</v>
      </c>
      <c r="V175" s="14">
        <v>38419.90243055555</v>
      </c>
      <c r="W175" s="15">
        <f t="shared" si="5"/>
        <v>0.9024305556</v>
      </c>
      <c r="X175" s="17"/>
      <c r="Y175" s="4"/>
    </row>
    <row r="176" ht="15.75" customHeight="1">
      <c r="A176" s="13">
        <v>173.0</v>
      </c>
      <c r="B176" s="13" t="s">
        <v>29</v>
      </c>
      <c r="C176" s="14">
        <v>38422.0</v>
      </c>
      <c r="D176" s="15" t="s">
        <v>326</v>
      </c>
      <c r="E176" s="16">
        <f t="shared" si="1"/>
        <v>38421.8277</v>
      </c>
      <c r="F176" s="13">
        <v>9.207374731E9</v>
      </c>
      <c r="G176" s="17"/>
      <c r="H176" s="17" t="s">
        <v>31</v>
      </c>
      <c r="I176" s="13">
        <v>9.205853839E9</v>
      </c>
      <c r="J176" s="17"/>
      <c r="K176" s="17" t="s">
        <v>32</v>
      </c>
      <c r="L176" s="17" t="s">
        <v>154</v>
      </c>
      <c r="M176" s="13">
        <v>314.0</v>
      </c>
      <c r="N176" s="13">
        <v>306.0</v>
      </c>
      <c r="O176" s="13">
        <v>11.0</v>
      </c>
      <c r="P176" s="17">
        <v>6.0</v>
      </c>
      <c r="Q176" s="16">
        <f t="shared" si="2"/>
        <v>38422.03603</v>
      </c>
      <c r="R176" s="15">
        <f t="shared" si="3"/>
        <v>0.03603009259</v>
      </c>
      <c r="S176" s="15">
        <f t="shared" si="4"/>
        <v>0.03653935185</v>
      </c>
      <c r="T176" s="18">
        <v>0.20833333333333334</v>
      </c>
      <c r="U176" s="14">
        <v>38421.82755787037</v>
      </c>
      <c r="V176" s="14">
        <v>38421.827696759254</v>
      </c>
      <c r="W176" s="15">
        <f t="shared" si="5"/>
        <v>0.8276967593</v>
      </c>
      <c r="X176" s="17"/>
      <c r="Y176" s="4"/>
    </row>
    <row r="177" ht="15.75" customHeight="1">
      <c r="A177" s="13">
        <v>174.0</v>
      </c>
      <c r="B177" s="13" t="s">
        <v>29</v>
      </c>
      <c r="C177" s="14">
        <v>38422.0</v>
      </c>
      <c r="D177" s="15" t="s">
        <v>327</v>
      </c>
      <c r="E177" s="16">
        <f t="shared" si="1"/>
        <v>38421.97661</v>
      </c>
      <c r="F177" s="13">
        <v>9.207374731E9</v>
      </c>
      <c r="G177" s="17"/>
      <c r="H177" s="17" t="s">
        <v>31</v>
      </c>
      <c r="I177" s="13">
        <v>9.202131645E9</v>
      </c>
      <c r="J177" s="17"/>
      <c r="K177" s="17" t="s">
        <v>35</v>
      </c>
      <c r="L177" s="17" t="s">
        <v>328</v>
      </c>
      <c r="M177" s="13">
        <v>314.0</v>
      </c>
      <c r="N177" s="13">
        <v>306.0</v>
      </c>
      <c r="O177" s="13">
        <v>11.0</v>
      </c>
      <c r="P177" s="17">
        <v>6.0</v>
      </c>
      <c r="Q177" s="16">
        <f t="shared" si="2"/>
        <v>38422.18494</v>
      </c>
      <c r="R177" s="15">
        <f t="shared" si="3"/>
        <v>0.1849421296</v>
      </c>
      <c r="S177" s="15">
        <f t="shared" si="4"/>
        <v>0.1875462963</v>
      </c>
      <c r="T177" s="18">
        <v>0.20833333333333334</v>
      </c>
      <c r="U177" s="14">
        <v>38421.97646990741</v>
      </c>
      <c r="V177" s="14">
        <v>38421.97660879629</v>
      </c>
      <c r="W177" s="15">
        <f t="shared" si="5"/>
        <v>0.9766087963</v>
      </c>
      <c r="X177" s="17"/>
      <c r="Y177" s="4"/>
    </row>
    <row r="178" ht="15.75" customHeight="1">
      <c r="A178" s="13">
        <v>175.0</v>
      </c>
      <c r="B178" s="13" t="s">
        <v>29</v>
      </c>
      <c r="C178" s="14">
        <v>38422.0</v>
      </c>
      <c r="D178" s="15" t="s">
        <v>329</v>
      </c>
      <c r="E178" s="16">
        <f t="shared" si="1"/>
        <v>38422.53113</v>
      </c>
      <c r="F178" s="13">
        <v>9.207374731E9</v>
      </c>
      <c r="G178" s="17"/>
      <c r="H178" s="17" t="s">
        <v>31</v>
      </c>
      <c r="I178" s="13">
        <v>9.208493012E9</v>
      </c>
      <c r="J178" s="17"/>
      <c r="K178" s="17"/>
      <c r="L178" s="17" t="s">
        <v>199</v>
      </c>
      <c r="M178" s="13">
        <v>314.0</v>
      </c>
      <c r="N178" s="13">
        <v>306.0</v>
      </c>
      <c r="O178" s="13">
        <v>11.0</v>
      </c>
      <c r="P178" s="17">
        <v>6.0</v>
      </c>
      <c r="Q178" s="16">
        <f t="shared" si="2"/>
        <v>38422.73947</v>
      </c>
      <c r="R178" s="15">
        <f t="shared" si="3"/>
        <v>0.7394675926</v>
      </c>
      <c r="S178" s="15">
        <f t="shared" si="4"/>
        <v>0.7400462963</v>
      </c>
      <c r="T178" s="18">
        <v>0.20833333333333334</v>
      </c>
      <c r="U178" s="14">
        <v>38422.53099537037</v>
      </c>
      <c r="V178" s="14">
        <v>38422.531134259254</v>
      </c>
      <c r="W178" s="15">
        <f t="shared" si="5"/>
        <v>0.5311342593</v>
      </c>
      <c r="X178" s="17"/>
      <c r="Y178" s="4"/>
    </row>
    <row r="179" ht="15.75" customHeight="1">
      <c r="A179" s="13">
        <v>176.0</v>
      </c>
      <c r="B179" s="13" t="s">
        <v>29</v>
      </c>
      <c r="C179" s="14">
        <v>38422.0</v>
      </c>
      <c r="D179" s="15" t="s">
        <v>330</v>
      </c>
      <c r="E179" s="16">
        <f t="shared" si="1"/>
        <v>38422.5547</v>
      </c>
      <c r="F179" s="13">
        <v>9.207374731E9</v>
      </c>
      <c r="G179" s="17"/>
      <c r="H179" s="17" t="s">
        <v>31</v>
      </c>
      <c r="I179" s="13">
        <v>9.204752654E9</v>
      </c>
      <c r="J179" s="17"/>
      <c r="K179" s="17" t="s">
        <v>40</v>
      </c>
      <c r="L179" s="17" t="s">
        <v>331</v>
      </c>
      <c r="M179" s="13">
        <v>314.0</v>
      </c>
      <c r="N179" s="13">
        <v>306.0</v>
      </c>
      <c r="O179" s="13">
        <v>11.0</v>
      </c>
      <c r="P179" s="17">
        <v>6.0</v>
      </c>
      <c r="Q179" s="16">
        <f t="shared" si="2"/>
        <v>38422.76303</v>
      </c>
      <c r="R179" s="15">
        <f t="shared" si="3"/>
        <v>0.7630324074</v>
      </c>
      <c r="S179" s="15">
        <f t="shared" si="4"/>
        <v>0.7641319444</v>
      </c>
      <c r="T179" s="18">
        <v>0.20833333333333334</v>
      </c>
      <c r="U179" s="14">
        <v>38422.554560185185</v>
      </c>
      <c r="V179" s="14">
        <v>38422.55469907407</v>
      </c>
      <c r="W179" s="15">
        <f t="shared" si="5"/>
        <v>0.5546990741</v>
      </c>
      <c r="X179" s="17"/>
      <c r="Y179" s="4"/>
    </row>
    <row r="180" ht="15.75" customHeight="1">
      <c r="A180" s="13">
        <v>177.0</v>
      </c>
      <c r="B180" s="13" t="s">
        <v>29</v>
      </c>
      <c r="C180" s="14">
        <v>38422.0</v>
      </c>
      <c r="D180" s="15" t="s">
        <v>332</v>
      </c>
      <c r="E180" s="16">
        <f t="shared" si="1"/>
        <v>38422.61206</v>
      </c>
      <c r="F180" s="13">
        <v>9.207374731E9</v>
      </c>
      <c r="G180" s="17"/>
      <c r="H180" s="17" t="s">
        <v>31</v>
      </c>
      <c r="I180" s="13">
        <v>9.204752654E9</v>
      </c>
      <c r="J180" s="17"/>
      <c r="K180" s="17" t="s">
        <v>40</v>
      </c>
      <c r="L180" s="17" t="s">
        <v>333</v>
      </c>
      <c r="M180" s="13">
        <v>314.0</v>
      </c>
      <c r="N180" s="13">
        <v>306.0</v>
      </c>
      <c r="O180" s="13">
        <v>11.0</v>
      </c>
      <c r="P180" s="17">
        <v>6.0</v>
      </c>
      <c r="Q180" s="16">
        <f t="shared" si="2"/>
        <v>38422.82039</v>
      </c>
      <c r="R180" s="15">
        <f t="shared" si="3"/>
        <v>0.8203935185</v>
      </c>
      <c r="S180" s="15">
        <f t="shared" si="4"/>
        <v>0.8215162037</v>
      </c>
      <c r="T180" s="18">
        <v>0.20833333333333334</v>
      </c>
      <c r="U180" s="14">
        <v>38422.611921296295</v>
      </c>
      <c r="V180" s="14">
        <v>38422.61206018518</v>
      </c>
      <c r="W180" s="15">
        <f t="shared" si="5"/>
        <v>0.6120601852</v>
      </c>
      <c r="X180" s="17"/>
      <c r="Y180" s="4"/>
    </row>
    <row r="181" ht="15.75" customHeight="1">
      <c r="A181" s="13">
        <v>178.0</v>
      </c>
      <c r="B181" s="13" t="s">
        <v>29</v>
      </c>
      <c r="C181" s="14">
        <v>38422.0</v>
      </c>
      <c r="D181" s="15" t="s">
        <v>334</v>
      </c>
      <c r="E181" s="16">
        <f t="shared" si="1"/>
        <v>38422.66736</v>
      </c>
      <c r="F181" s="13">
        <v>9.207374731E9</v>
      </c>
      <c r="G181" s="17"/>
      <c r="H181" s="17" t="s">
        <v>31</v>
      </c>
      <c r="I181" s="13">
        <v>9.204752654E9</v>
      </c>
      <c r="J181" s="17"/>
      <c r="K181" s="17" t="s">
        <v>40</v>
      </c>
      <c r="L181" s="17" t="s">
        <v>59</v>
      </c>
      <c r="M181" s="13">
        <v>314.0</v>
      </c>
      <c r="N181" s="13">
        <v>306.0</v>
      </c>
      <c r="O181" s="13">
        <v>11.0</v>
      </c>
      <c r="P181" s="17">
        <v>6.0</v>
      </c>
      <c r="Q181" s="16">
        <f t="shared" si="2"/>
        <v>38422.87569</v>
      </c>
      <c r="R181" s="15">
        <f t="shared" si="3"/>
        <v>0.8756944444</v>
      </c>
      <c r="S181" s="15">
        <f t="shared" si="4"/>
        <v>0.875787037</v>
      </c>
      <c r="T181" s="18">
        <v>0.20833333333333334</v>
      </c>
      <c r="U181" s="14">
        <v>38422.667222222226</v>
      </c>
      <c r="V181" s="14">
        <v>38422.66736111111</v>
      </c>
      <c r="W181" s="15">
        <f t="shared" si="5"/>
        <v>0.6673611111</v>
      </c>
      <c r="X181" s="17"/>
      <c r="Y181" s="4"/>
    </row>
    <row r="182" ht="15.75" customHeight="1">
      <c r="A182" s="13">
        <v>179.0</v>
      </c>
      <c r="B182" s="13" t="s">
        <v>29</v>
      </c>
      <c r="C182" s="14">
        <v>38423.0</v>
      </c>
      <c r="D182" s="15" t="s">
        <v>335</v>
      </c>
      <c r="E182" s="16">
        <f t="shared" si="1"/>
        <v>38423.47108</v>
      </c>
      <c r="F182" s="13">
        <v>9.207374731E9</v>
      </c>
      <c r="G182" s="17"/>
      <c r="H182" s="17" t="s">
        <v>31</v>
      </c>
      <c r="I182" s="13">
        <v>9.202779063E9</v>
      </c>
      <c r="J182" s="17"/>
      <c r="K182" s="17"/>
      <c r="L182" s="17" t="s">
        <v>81</v>
      </c>
      <c r="M182" s="13">
        <v>314.0</v>
      </c>
      <c r="N182" s="13">
        <v>306.0</v>
      </c>
      <c r="O182" s="13">
        <v>11.0</v>
      </c>
      <c r="P182" s="17">
        <v>6.0</v>
      </c>
      <c r="Q182" s="16">
        <f t="shared" si="2"/>
        <v>38423.67941</v>
      </c>
      <c r="R182" s="15">
        <f t="shared" si="3"/>
        <v>0.6794097222</v>
      </c>
      <c r="S182" s="15">
        <f t="shared" si="4"/>
        <v>0.6801967593</v>
      </c>
      <c r="T182" s="18">
        <v>0.20833333333333334</v>
      </c>
      <c r="U182" s="14">
        <v>38423.4709375</v>
      </c>
      <c r="V182" s="14">
        <v>38423.47107638889</v>
      </c>
      <c r="W182" s="15">
        <f t="shared" si="5"/>
        <v>0.4710763889</v>
      </c>
      <c r="X182" s="17"/>
      <c r="Y182" s="4"/>
    </row>
    <row r="183" ht="15.75" customHeight="1">
      <c r="A183" s="13">
        <v>180.0</v>
      </c>
      <c r="B183" s="13" t="s">
        <v>29</v>
      </c>
      <c r="C183" s="14">
        <v>38423.0</v>
      </c>
      <c r="D183" s="15" t="s">
        <v>336</v>
      </c>
      <c r="E183" s="16">
        <f t="shared" si="1"/>
        <v>38423.47308</v>
      </c>
      <c r="F183" s="13">
        <v>9.207374731E9</v>
      </c>
      <c r="G183" s="17"/>
      <c r="H183" s="17" t="s">
        <v>31</v>
      </c>
      <c r="I183" s="13">
        <v>9.208194278E9</v>
      </c>
      <c r="J183" s="17"/>
      <c r="K183" s="17"/>
      <c r="L183" s="17" t="s">
        <v>306</v>
      </c>
      <c r="M183" s="13">
        <v>314.0</v>
      </c>
      <c r="N183" s="13">
        <v>306.0</v>
      </c>
      <c r="O183" s="13">
        <v>11.0</v>
      </c>
      <c r="P183" s="17">
        <v>6.0</v>
      </c>
      <c r="Q183" s="16">
        <f t="shared" si="2"/>
        <v>38423.68141</v>
      </c>
      <c r="R183" s="15">
        <f t="shared" si="3"/>
        <v>0.681412037</v>
      </c>
      <c r="S183" s="15">
        <f t="shared" si="4"/>
        <v>0.6820949074</v>
      </c>
      <c r="T183" s="18">
        <v>0.20833333333333334</v>
      </c>
      <c r="U183" s="14">
        <v>38423.47293981482</v>
      </c>
      <c r="V183" s="14">
        <v>38423.473078703704</v>
      </c>
      <c r="W183" s="15">
        <f t="shared" si="5"/>
        <v>0.4730787037</v>
      </c>
      <c r="X183" s="17"/>
      <c r="Y183" s="4"/>
    </row>
    <row r="184" ht="15.75" customHeight="1">
      <c r="A184" s="13">
        <v>181.0</v>
      </c>
      <c r="B184" s="13" t="s">
        <v>29</v>
      </c>
      <c r="C184" s="14">
        <v>38423.0</v>
      </c>
      <c r="D184" s="15" t="s">
        <v>337</v>
      </c>
      <c r="E184" s="16">
        <f t="shared" si="1"/>
        <v>38423.51359</v>
      </c>
      <c r="F184" s="13">
        <v>9.207374731E9</v>
      </c>
      <c r="G184" s="17"/>
      <c r="H184" s="17" t="s">
        <v>31</v>
      </c>
      <c r="I184" s="13">
        <v>9.202779063E9</v>
      </c>
      <c r="J184" s="17"/>
      <c r="K184" s="17"/>
      <c r="L184" s="17" t="s">
        <v>225</v>
      </c>
      <c r="M184" s="13">
        <v>314.0</v>
      </c>
      <c r="N184" s="13">
        <v>306.0</v>
      </c>
      <c r="O184" s="13">
        <v>11.0</v>
      </c>
      <c r="P184" s="17">
        <v>6.0</v>
      </c>
      <c r="Q184" s="16">
        <f t="shared" si="2"/>
        <v>38423.72192</v>
      </c>
      <c r="R184" s="15">
        <f t="shared" si="3"/>
        <v>0.7219212963</v>
      </c>
      <c r="S184" s="15">
        <f t="shared" si="4"/>
        <v>0.722349537</v>
      </c>
      <c r="T184" s="18">
        <v>0.20833333333333334</v>
      </c>
      <c r="U184" s="14">
        <v>38423.513449074075</v>
      </c>
      <c r="V184" s="14">
        <v>38423.51358796296</v>
      </c>
      <c r="W184" s="15">
        <f t="shared" si="5"/>
        <v>0.513587963</v>
      </c>
      <c r="X184" s="17"/>
      <c r="Y184" s="4"/>
    </row>
    <row r="185" ht="15.75" customHeight="1">
      <c r="A185" s="13">
        <v>182.0</v>
      </c>
      <c r="B185" s="13" t="s">
        <v>29</v>
      </c>
      <c r="C185" s="14">
        <v>38425.0</v>
      </c>
      <c r="D185" s="15" t="s">
        <v>338</v>
      </c>
      <c r="E185" s="16">
        <f t="shared" si="1"/>
        <v>38424.90656</v>
      </c>
      <c r="F185" s="13">
        <v>9.207374731E9</v>
      </c>
      <c r="G185" s="17"/>
      <c r="H185" s="17" t="s">
        <v>31</v>
      </c>
      <c r="I185" s="13">
        <v>9.202131645E9</v>
      </c>
      <c r="J185" s="17"/>
      <c r="K185" s="17" t="s">
        <v>35</v>
      </c>
      <c r="L185" s="17" t="s">
        <v>65</v>
      </c>
      <c r="M185" s="13">
        <v>314.0</v>
      </c>
      <c r="N185" s="13">
        <v>306.0</v>
      </c>
      <c r="O185" s="13">
        <v>11.0</v>
      </c>
      <c r="P185" s="17">
        <v>6.0</v>
      </c>
      <c r="Q185" s="16">
        <f t="shared" si="2"/>
        <v>38425.1149</v>
      </c>
      <c r="R185" s="15">
        <f t="shared" si="3"/>
        <v>0.1148958333</v>
      </c>
      <c r="S185" s="15">
        <f t="shared" si="4"/>
        <v>0.1152199074</v>
      </c>
      <c r="T185" s="18">
        <v>0.20833333333333334</v>
      </c>
      <c r="U185" s="14">
        <v>38424.906423611115</v>
      </c>
      <c r="V185" s="14">
        <v>38424.9065625</v>
      </c>
      <c r="W185" s="15">
        <f t="shared" si="5"/>
        <v>0.9065625</v>
      </c>
      <c r="X185" s="17"/>
      <c r="Y185" s="4"/>
    </row>
    <row r="186" ht="15.75" customHeight="1">
      <c r="A186" s="13">
        <v>183.0</v>
      </c>
      <c r="B186" s="13" t="s">
        <v>29</v>
      </c>
      <c r="C186" s="14">
        <v>38425.0</v>
      </c>
      <c r="D186" s="15" t="s">
        <v>339</v>
      </c>
      <c r="E186" s="16">
        <f t="shared" si="1"/>
        <v>38424.97399</v>
      </c>
      <c r="F186" s="13">
        <v>9.207374731E9</v>
      </c>
      <c r="G186" s="17"/>
      <c r="H186" s="17" t="s">
        <v>31</v>
      </c>
      <c r="I186" s="13">
        <v>9.202131645E9</v>
      </c>
      <c r="J186" s="17"/>
      <c r="K186" s="17" t="s">
        <v>35</v>
      </c>
      <c r="L186" s="17" t="s">
        <v>340</v>
      </c>
      <c r="M186" s="13">
        <v>314.0</v>
      </c>
      <c r="N186" s="13">
        <v>306.0</v>
      </c>
      <c r="O186" s="13">
        <v>11.0</v>
      </c>
      <c r="P186" s="17">
        <v>6.0</v>
      </c>
      <c r="Q186" s="16">
        <f t="shared" si="2"/>
        <v>38425.18233</v>
      </c>
      <c r="R186" s="15">
        <f t="shared" si="3"/>
        <v>0.1823263889</v>
      </c>
      <c r="S186" s="15">
        <f t="shared" si="4"/>
        <v>0.1836226852</v>
      </c>
      <c r="T186" s="18">
        <v>0.20833333333333334</v>
      </c>
      <c r="U186" s="14">
        <v>38424.97385416667</v>
      </c>
      <c r="V186" s="14">
        <v>38424.97399305555</v>
      </c>
      <c r="W186" s="15">
        <f t="shared" si="5"/>
        <v>0.9739930556</v>
      </c>
      <c r="X186" s="17"/>
      <c r="Y186" s="4"/>
    </row>
    <row r="187" ht="15.75" customHeight="1">
      <c r="A187" s="13">
        <v>184.0</v>
      </c>
      <c r="B187" s="13" t="s">
        <v>29</v>
      </c>
      <c r="C187" s="14">
        <v>38425.0</v>
      </c>
      <c r="D187" s="15" t="s">
        <v>341</v>
      </c>
      <c r="E187" s="16">
        <f t="shared" si="1"/>
        <v>38425.65014</v>
      </c>
      <c r="F187" s="13">
        <v>9.207374731E9</v>
      </c>
      <c r="G187" s="17"/>
      <c r="H187" s="17" t="s">
        <v>31</v>
      </c>
      <c r="I187" s="13">
        <v>6.082170157E9</v>
      </c>
      <c r="J187" s="17"/>
      <c r="K187" s="17"/>
      <c r="L187" s="17" t="s">
        <v>342</v>
      </c>
      <c r="M187" s="13">
        <v>314.0</v>
      </c>
      <c r="N187" s="13">
        <v>306.0</v>
      </c>
      <c r="O187" s="13">
        <v>11.0</v>
      </c>
      <c r="P187" s="17">
        <v>6.0</v>
      </c>
      <c r="Q187" s="16">
        <f t="shared" si="2"/>
        <v>38425.85847</v>
      </c>
      <c r="R187" s="15">
        <f t="shared" si="3"/>
        <v>0.8584722222</v>
      </c>
      <c r="S187" s="15">
        <f t="shared" si="4"/>
        <v>0.8587384259</v>
      </c>
      <c r="T187" s="18">
        <v>0.20833333333333334</v>
      </c>
      <c r="U187" s="14">
        <v>38425.65</v>
      </c>
      <c r="V187" s="14">
        <v>38425.65013888889</v>
      </c>
      <c r="W187" s="15">
        <f t="shared" si="5"/>
        <v>0.6501388889</v>
      </c>
      <c r="X187" s="17"/>
      <c r="Y187" s="4"/>
    </row>
    <row r="188" ht="15.75" customHeight="1">
      <c r="A188" s="13">
        <v>185.0</v>
      </c>
      <c r="B188" s="13" t="s">
        <v>29</v>
      </c>
      <c r="C188" s="14">
        <v>38426.0</v>
      </c>
      <c r="D188" s="15" t="s">
        <v>343</v>
      </c>
      <c r="E188" s="16">
        <f t="shared" si="1"/>
        <v>38426.63794</v>
      </c>
      <c r="F188" s="13">
        <v>9.205621142E9</v>
      </c>
      <c r="G188" s="13">
        <v>9.207374731E9</v>
      </c>
      <c r="H188" s="13" t="s">
        <v>67</v>
      </c>
      <c r="I188" s="13">
        <v>4.145340037E9</v>
      </c>
      <c r="J188" s="17"/>
      <c r="K188" s="17" t="s">
        <v>99</v>
      </c>
      <c r="L188" s="17" t="s">
        <v>344</v>
      </c>
      <c r="M188" s="13">
        <v>314.0</v>
      </c>
      <c r="N188" s="13">
        <v>306.0</v>
      </c>
      <c r="O188" s="13">
        <v>11.0</v>
      </c>
      <c r="P188" s="17">
        <v>6.0</v>
      </c>
      <c r="Q188" s="16">
        <f t="shared" si="2"/>
        <v>38426.84627</v>
      </c>
      <c r="R188" s="15">
        <f t="shared" si="3"/>
        <v>0.8462731481</v>
      </c>
      <c r="S188" s="15">
        <f t="shared" si="4"/>
        <v>0.8468865741</v>
      </c>
      <c r="T188" s="18">
        <v>0.20833333333333334</v>
      </c>
      <c r="U188" s="14">
        <v>38426.63780092593</v>
      </c>
      <c r="V188" s="14">
        <v>38426.63793981481</v>
      </c>
      <c r="W188" s="15">
        <f t="shared" si="5"/>
        <v>0.6379398148</v>
      </c>
      <c r="X188" s="17"/>
      <c r="Y188" s="4"/>
    </row>
    <row r="189" ht="15.75" customHeight="1">
      <c r="A189" s="13">
        <v>186.0</v>
      </c>
      <c r="B189" s="13" t="s">
        <v>29</v>
      </c>
      <c r="C189" s="14">
        <v>38426.0</v>
      </c>
      <c r="D189" s="15" t="s">
        <v>345</v>
      </c>
      <c r="E189" s="16">
        <f t="shared" si="1"/>
        <v>38426.64075</v>
      </c>
      <c r="F189" s="13">
        <v>9.207374731E9</v>
      </c>
      <c r="G189" s="17"/>
      <c r="H189" s="17" t="s">
        <v>31</v>
      </c>
      <c r="I189" s="13">
        <v>9.204752654E9</v>
      </c>
      <c r="J189" s="17"/>
      <c r="K189" s="17" t="s">
        <v>40</v>
      </c>
      <c r="L189" s="17" t="s">
        <v>346</v>
      </c>
      <c r="M189" s="13">
        <v>314.0</v>
      </c>
      <c r="N189" s="13">
        <v>306.0</v>
      </c>
      <c r="O189" s="13">
        <v>11.0</v>
      </c>
      <c r="P189" s="17">
        <v>6.0</v>
      </c>
      <c r="Q189" s="16">
        <f t="shared" si="2"/>
        <v>38426.84909</v>
      </c>
      <c r="R189" s="15">
        <f t="shared" si="3"/>
        <v>0.8490856481</v>
      </c>
      <c r="S189" s="15">
        <f t="shared" si="4"/>
        <v>0.8497106481</v>
      </c>
      <c r="T189" s="18">
        <v>0.20833333333333334</v>
      </c>
      <c r="U189" s="14">
        <v>38426.64061342593</v>
      </c>
      <c r="V189" s="14">
        <v>38426.640752314815</v>
      </c>
      <c r="W189" s="15">
        <f t="shared" si="5"/>
        <v>0.6407523148</v>
      </c>
      <c r="X189" s="17"/>
      <c r="Y189" s="4"/>
    </row>
    <row r="190" ht="15.75" customHeight="1">
      <c r="A190" s="13">
        <v>187.0</v>
      </c>
      <c r="B190" s="13" t="s">
        <v>29</v>
      </c>
      <c r="C190" s="14">
        <v>38426.0</v>
      </c>
      <c r="D190" s="15" t="s">
        <v>347</v>
      </c>
      <c r="E190" s="16">
        <f t="shared" si="1"/>
        <v>38426.64175</v>
      </c>
      <c r="F190" s="13">
        <v>9.207374731E9</v>
      </c>
      <c r="G190" s="17"/>
      <c r="H190" s="17" t="s">
        <v>31</v>
      </c>
      <c r="I190" s="13">
        <v>9.204752654E9</v>
      </c>
      <c r="J190" s="17"/>
      <c r="K190" s="17" t="s">
        <v>40</v>
      </c>
      <c r="L190" s="17" t="s">
        <v>264</v>
      </c>
      <c r="M190" s="13">
        <v>314.0</v>
      </c>
      <c r="N190" s="13">
        <v>306.0</v>
      </c>
      <c r="O190" s="13">
        <v>11.0</v>
      </c>
      <c r="P190" s="17">
        <v>6.0</v>
      </c>
      <c r="Q190" s="16">
        <f t="shared" si="2"/>
        <v>38426.85008</v>
      </c>
      <c r="R190" s="15">
        <f t="shared" si="3"/>
        <v>0.8500810185</v>
      </c>
      <c r="S190" s="15">
        <f t="shared" si="4"/>
        <v>0.8509953704</v>
      </c>
      <c r="T190" s="18">
        <v>0.20833333333333334</v>
      </c>
      <c r="U190" s="14">
        <v>38426.6416087963</v>
      </c>
      <c r="V190" s="14">
        <v>38426.641747685186</v>
      </c>
      <c r="W190" s="15">
        <f t="shared" si="5"/>
        <v>0.6417476852</v>
      </c>
      <c r="X190" s="17"/>
      <c r="Y190" s="4"/>
    </row>
    <row r="191" ht="15.75" customHeight="1">
      <c r="A191" s="13">
        <v>188.0</v>
      </c>
      <c r="B191" s="13" t="s">
        <v>29</v>
      </c>
      <c r="C191" s="14">
        <v>38426.0</v>
      </c>
      <c r="D191" s="15" t="s">
        <v>348</v>
      </c>
      <c r="E191" s="16">
        <f t="shared" si="1"/>
        <v>38426.64176</v>
      </c>
      <c r="F191" s="13">
        <v>9.204752654E9</v>
      </c>
      <c r="G191" s="13">
        <v>9.207374731E9</v>
      </c>
      <c r="H191" s="13" t="s">
        <v>67</v>
      </c>
      <c r="I191" s="13">
        <v>4.195438142E9</v>
      </c>
      <c r="J191" s="17"/>
      <c r="K191" s="17" t="s">
        <v>40</v>
      </c>
      <c r="L191" s="17" t="s">
        <v>124</v>
      </c>
      <c r="M191" s="13">
        <v>5253.0</v>
      </c>
      <c r="N191" s="13">
        <v>306.0</v>
      </c>
      <c r="O191" s="13">
        <v>154.0</v>
      </c>
      <c r="P191" s="17">
        <v>6.0</v>
      </c>
      <c r="Q191" s="16">
        <f t="shared" si="2"/>
        <v>38426.85009</v>
      </c>
      <c r="R191" s="15">
        <f t="shared" si="3"/>
        <v>0.8500925926</v>
      </c>
      <c r="S191" s="15">
        <f t="shared" si="4"/>
        <v>0.8510185185</v>
      </c>
      <c r="T191" s="18">
        <v>0.20833333333333334</v>
      </c>
      <c r="U191" s="14">
        <v>38426.64162037037</v>
      </c>
      <c r="V191" s="14">
        <v>38426.641759259255</v>
      </c>
      <c r="W191" s="15">
        <f t="shared" si="5"/>
        <v>0.6417592593</v>
      </c>
      <c r="X191" s="17"/>
      <c r="Y191" s="4"/>
    </row>
    <row r="192" ht="15.75" customHeight="1">
      <c r="A192" s="13">
        <v>189.0</v>
      </c>
      <c r="B192" s="13" t="s">
        <v>29</v>
      </c>
      <c r="C192" s="14">
        <v>38427.0</v>
      </c>
      <c r="D192" s="15" t="s">
        <v>349</v>
      </c>
      <c r="E192" s="16">
        <f t="shared" si="1"/>
        <v>38427.51559</v>
      </c>
      <c r="F192" s="13">
        <v>9.207374731E9</v>
      </c>
      <c r="G192" s="17"/>
      <c r="H192" s="17" t="s">
        <v>31</v>
      </c>
      <c r="I192" s="13">
        <v>9.202131645E9</v>
      </c>
      <c r="J192" s="17"/>
      <c r="K192" s="17" t="s">
        <v>35</v>
      </c>
      <c r="L192" s="17" t="s">
        <v>350</v>
      </c>
      <c r="M192" s="13">
        <v>314.0</v>
      </c>
      <c r="N192" s="13">
        <v>306.0</v>
      </c>
      <c r="O192" s="13">
        <v>11.0</v>
      </c>
      <c r="P192" s="17">
        <v>6.0</v>
      </c>
      <c r="Q192" s="16">
        <f t="shared" si="2"/>
        <v>38427.72392</v>
      </c>
      <c r="R192" s="15">
        <f t="shared" si="3"/>
        <v>0.7239236111</v>
      </c>
      <c r="S192" s="15">
        <f t="shared" si="4"/>
        <v>0.7261458333</v>
      </c>
      <c r="T192" s="18">
        <v>0.20833333333333334</v>
      </c>
      <c r="U192" s="14">
        <v>38427.51545138889</v>
      </c>
      <c r="V192" s="14">
        <v>38427.51559027778</v>
      </c>
      <c r="W192" s="15">
        <f t="shared" si="5"/>
        <v>0.5155902778</v>
      </c>
      <c r="X192" s="17"/>
      <c r="Y192" s="4"/>
    </row>
    <row r="193" ht="15.75" customHeight="1">
      <c r="A193" s="13">
        <v>190.0</v>
      </c>
      <c r="B193" s="13" t="s">
        <v>29</v>
      </c>
      <c r="C193" s="14">
        <v>38429.0</v>
      </c>
      <c r="D193" s="15" t="s">
        <v>351</v>
      </c>
      <c r="E193" s="16">
        <f t="shared" si="1"/>
        <v>38429.44921</v>
      </c>
      <c r="F193" s="13">
        <v>9.207374731E9</v>
      </c>
      <c r="G193" s="17"/>
      <c r="H193" s="17" t="s">
        <v>31</v>
      </c>
      <c r="I193" s="13">
        <v>9.2081024E9</v>
      </c>
      <c r="J193" s="17"/>
      <c r="K193" s="17" t="s">
        <v>90</v>
      </c>
      <c r="L193" s="17" t="s">
        <v>352</v>
      </c>
      <c r="M193" s="13">
        <v>314.0</v>
      </c>
      <c r="N193" s="13">
        <v>306.0</v>
      </c>
      <c r="O193" s="13">
        <v>11.0</v>
      </c>
      <c r="P193" s="17">
        <v>6.0</v>
      </c>
      <c r="Q193" s="16">
        <f t="shared" si="2"/>
        <v>38429.65755</v>
      </c>
      <c r="R193" s="15">
        <f t="shared" si="3"/>
        <v>0.6575462963</v>
      </c>
      <c r="S193" s="15">
        <f t="shared" si="4"/>
        <v>0.65875</v>
      </c>
      <c r="T193" s="18">
        <v>0.20833333333333334</v>
      </c>
      <c r="U193" s="14">
        <v>38429.44907407407</v>
      </c>
      <c r="V193" s="14">
        <v>38429.44921296296</v>
      </c>
      <c r="W193" s="15">
        <f t="shared" si="5"/>
        <v>0.449212963</v>
      </c>
      <c r="X193" s="17"/>
      <c r="Y193" s="4"/>
    </row>
    <row r="194" ht="15.75" customHeight="1">
      <c r="A194" s="13">
        <v>191.0</v>
      </c>
      <c r="B194" s="13" t="s">
        <v>29</v>
      </c>
      <c r="C194" s="14">
        <v>38429.0</v>
      </c>
      <c r="D194" s="15" t="s">
        <v>353</v>
      </c>
      <c r="E194" s="16">
        <f t="shared" si="1"/>
        <v>38429.48603</v>
      </c>
      <c r="F194" s="13">
        <v>9.207374731E9</v>
      </c>
      <c r="G194" s="17"/>
      <c r="H194" s="17" t="s">
        <v>31</v>
      </c>
      <c r="I194" s="13">
        <v>9.208493012E9</v>
      </c>
      <c r="J194" s="17"/>
      <c r="K194" s="17"/>
      <c r="L194" s="17" t="s">
        <v>354</v>
      </c>
      <c r="M194" s="13">
        <v>314.0</v>
      </c>
      <c r="N194" s="13">
        <v>306.0</v>
      </c>
      <c r="O194" s="13">
        <v>11.0</v>
      </c>
      <c r="P194" s="17">
        <v>7.0</v>
      </c>
      <c r="Q194" s="16">
        <f t="shared" si="2"/>
        <v>38429.69436</v>
      </c>
      <c r="R194" s="15">
        <f t="shared" si="3"/>
        <v>0.6943634259</v>
      </c>
      <c r="S194" s="15">
        <f t="shared" si="4"/>
        <v>0.6959143519</v>
      </c>
      <c r="T194" s="18">
        <v>0.20833333333333334</v>
      </c>
      <c r="U194" s="14">
        <v>38429.4858912037</v>
      </c>
      <c r="V194" s="14">
        <v>38429.48603009259</v>
      </c>
      <c r="W194" s="15">
        <f t="shared" si="5"/>
        <v>0.4860300926</v>
      </c>
      <c r="X194" s="17"/>
      <c r="Y194" s="4"/>
    </row>
    <row r="195" ht="15.75" customHeight="1">
      <c r="A195" s="13">
        <v>192.0</v>
      </c>
      <c r="B195" s="13" t="s">
        <v>29</v>
      </c>
      <c r="C195" s="14">
        <v>38430.0</v>
      </c>
      <c r="D195" s="15" t="s">
        <v>355</v>
      </c>
      <c r="E195" s="16">
        <f t="shared" si="1"/>
        <v>38430.49588</v>
      </c>
      <c r="F195" s="13">
        <v>9.207374731E9</v>
      </c>
      <c r="G195" s="17"/>
      <c r="H195" s="17" t="s">
        <v>31</v>
      </c>
      <c r="I195" s="13">
        <v>9.202135418E9</v>
      </c>
      <c r="J195" s="17"/>
      <c r="K195" s="17"/>
      <c r="L195" s="17" t="s">
        <v>356</v>
      </c>
      <c r="M195" s="13">
        <v>314.0</v>
      </c>
      <c r="N195" s="13">
        <v>306.0</v>
      </c>
      <c r="O195" s="13">
        <v>11.0</v>
      </c>
      <c r="P195" s="17">
        <v>7.0</v>
      </c>
      <c r="Q195" s="16">
        <f t="shared" si="2"/>
        <v>38430.70421</v>
      </c>
      <c r="R195" s="15">
        <f t="shared" si="3"/>
        <v>0.704212963</v>
      </c>
      <c r="S195" s="15">
        <f t="shared" si="4"/>
        <v>0.7057175926</v>
      </c>
      <c r="T195" s="18">
        <v>0.20833333333333334</v>
      </c>
      <c r="U195" s="14">
        <v>38430.49574074074</v>
      </c>
      <c r="V195" s="14">
        <v>38430.49587962963</v>
      </c>
      <c r="W195" s="15">
        <f t="shared" si="5"/>
        <v>0.4958796296</v>
      </c>
      <c r="X195" s="17"/>
      <c r="Y195" s="4"/>
    </row>
    <row r="196" ht="15.75" customHeight="1">
      <c r="A196" s="13">
        <v>193.0</v>
      </c>
      <c r="B196" s="13" t="s">
        <v>29</v>
      </c>
      <c r="C196" s="14">
        <v>38431.0</v>
      </c>
      <c r="D196" s="15" t="s">
        <v>357</v>
      </c>
      <c r="E196" s="16">
        <f t="shared" si="1"/>
        <v>38431.62987</v>
      </c>
      <c r="F196" s="13">
        <v>9.207374731E9</v>
      </c>
      <c r="G196" s="17"/>
      <c r="H196" s="17" t="s">
        <v>31</v>
      </c>
      <c r="I196" s="13">
        <v>9.202131645E9</v>
      </c>
      <c r="J196" s="17"/>
      <c r="K196" s="17" t="s">
        <v>35</v>
      </c>
      <c r="L196" s="17" t="s">
        <v>53</v>
      </c>
      <c r="M196" s="13">
        <v>314.0</v>
      </c>
      <c r="N196" s="13">
        <v>306.0</v>
      </c>
      <c r="O196" s="13">
        <v>11.0</v>
      </c>
      <c r="P196" s="17">
        <v>7.0</v>
      </c>
      <c r="Q196" s="16">
        <f t="shared" si="2"/>
        <v>38431.83821</v>
      </c>
      <c r="R196" s="15">
        <f t="shared" si="3"/>
        <v>0.8382060185</v>
      </c>
      <c r="S196" s="15">
        <f t="shared" si="4"/>
        <v>0.8388078704</v>
      </c>
      <c r="T196" s="18">
        <v>0.20833333333333334</v>
      </c>
      <c r="U196" s="14">
        <v>38431.6297337963</v>
      </c>
      <c r="V196" s="14">
        <v>38431.62987268518</v>
      </c>
      <c r="W196" s="15">
        <f t="shared" si="5"/>
        <v>0.6298726852</v>
      </c>
      <c r="X196" s="17"/>
      <c r="Y196" s="4"/>
    </row>
    <row r="197" ht="15.75" customHeight="1">
      <c r="A197" s="13">
        <v>194.0</v>
      </c>
      <c r="B197" s="13" t="s">
        <v>29</v>
      </c>
      <c r="C197" s="14">
        <v>38432.0</v>
      </c>
      <c r="D197" s="15" t="s">
        <v>358</v>
      </c>
      <c r="E197" s="16">
        <f t="shared" si="1"/>
        <v>38431.83789</v>
      </c>
      <c r="F197" s="13">
        <v>9.207374731E9</v>
      </c>
      <c r="G197" s="17"/>
      <c r="H197" s="17" t="s">
        <v>31</v>
      </c>
      <c r="I197" s="13">
        <v>9.202131645E9</v>
      </c>
      <c r="J197" s="17"/>
      <c r="K197" s="17" t="s">
        <v>35</v>
      </c>
      <c r="L197" s="17" t="s">
        <v>154</v>
      </c>
      <c r="M197" s="13">
        <v>314.0</v>
      </c>
      <c r="N197" s="13">
        <v>306.0</v>
      </c>
      <c r="O197" s="13">
        <v>11.0</v>
      </c>
      <c r="P197" s="17">
        <v>7.0</v>
      </c>
      <c r="Q197" s="16">
        <f t="shared" si="2"/>
        <v>38432.04623</v>
      </c>
      <c r="R197" s="15">
        <f t="shared" si="3"/>
        <v>0.04622685185</v>
      </c>
      <c r="S197" s="15">
        <f t="shared" si="4"/>
        <v>0.04673611111</v>
      </c>
      <c r="T197" s="18">
        <v>0.20833333333333334</v>
      </c>
      <c r="U197" s="14">
        <v>38431.83775462963</v>
      </c>
      <c r="V197" s="14">
        <v>38431.83789351852</v>
      </c>
      <c r="W197" s="15">
        <f t="shared" si="5"/>
        <v>0.8378935185</v>
      </c>
      <c r="X197" s="17"/>
      <c r="Y197" s="4"/>
    </row>
    <row r="198" ht="15.75" customHeight="1">
      <c r="A198" s="13">
        <v>195.0</v>
      </c>
      <c r="B198" s="13" t="s">
        <v>29</v>
      </c>
      <c r="C198" s="14">
        <v>38432.0</v>
      </c>
      <c r="D198" s="15" t="s">
        <v>359</v>
      </c>
      <c r="E198" s="16">
        <f t="shared" si="1"/>
        <v>38432.63273</v>
      </c>
      <c r="F198" s="13">
        <v>9.207374731E9</v>
      </c>
      <c r="G198" s="17"/>
      <c r="H198" s="17" t="s">
        <v>31</v>
      </c>
      <c r="I198" s="13">
        <v>6.082170157E9</v>
      </c>
      <c r="J198" s="17"/>
      <c r="K198" s="17"/>
      <c r="L198" s="17" t="s">
        <v>41</v>
      </c>
      <c r="M198" s="13">
        <v>314.0</v>
      </c>
      <c r="N198" s="13">
        <v>306.0</v>
      </c>
      <c r="O198" s="13">
        <v>11.0</v>
      </c>
      <c r="P198" s="17">
        <v>7.0</v>
      </c>
      <c r="Q198" s="16">
        <f t="shared" si="2"/>
        <v>38432.84106</v>
      </c>
      <c r="R198" s="15">
        <f t="shared" si="3"/>
        <v>0.8410648148</v>
      </c>
      <c r="S198" s="15">
        <f t="shared" si="4"/>
        <v>0.8413194444</v>
      </c>
      <c r="T198" s="18">
        <v>0.20833333333333334</v>
      </c>
      <c r="U198" s="14">
        <v>38432.63259259259</v>
      </c>
      <c r="V198" s="14">
        <v>38432.63273148148</v>
      </c>
      <c r="W198" s="15">
        <f t="shared" si="5"/>
        <v>0.6327314815</v>
      </c>
      <c r="X198" s="17"/>
      <c r="Y198" s="4"/>
    </row>
    <row r="199" ht="15.75" customHeight="1">
      <c r="A199" s="13">
        <v>196.0</v>
      </c>
      <c r="B199" s="13" t="s">
        <v>29</v>
      </c>
      <c r="C199" s="14">
        <v>38432.0</v>
      </c>
      <c r="D199" s="15" t="s">
        <v>360</v>
      </c>
      <c r="E199" s="16">
        <f t="shared" si="1"/>
        <v>38432.6369</v>
      </c>
      <c r="F199" s="13">
        <v>9.207374731E9</v>
      </c>
      <c r="G199" s="17"/>
      <c r="H199" s="17" t="s">
        <v>31</v>
      </c>
      <c r="I199" s="13">
        <v>6.082170157E9</v>
      </c>
      <c r="J199" s="17"/>
      <c r="K199" s="17"/>
      <c r="L199" s="17" t="s">
        <v>361</v>
      </c>
      <c r="M199" s="13">
        <v>314.0</v>
      </c>
      <c r="N199" s="13">
        <v>306.0</v>
      </c>
      <c r="O199" s="13">
        <v>11.0</v>
      </c>
      <c r="P199" s="17">
        <v>7.0</v>
      </c>
      <c r="Q199" s="16">
        <f t="shared" si="2"/>
        <v>38432.84523</v>
      </c>
      <c r="R199" s="15">
        <f t="shared" si="3"/>
        <v>0.8452314815</v>
      </c>
      <c r="S199" s="15">
        <f t="shared" si="4"/>
        <v>0.8473263889</v>
      </c>
      <c r="T199" s="18">
        <v>0.20833333333333334</v>
      </c>
      <c r="U199" s="14">
        <v>38432.63675925926</v>
      </c>
      <c r="V199" s="14">
        <v>38432.63689814814</v>
      </c>
      <c r="W199" s="15">
        <f t="shared" si="5"/>
        <v>0.6368981481</v>
      </c>
      <c r="X199" s="17"/>
      <c r="Y199" s="4"/>
    </row>
    <row r="200" ht="15.75" customHeight="1">
      <c r="A200" s="13">
        <v>197.0</v>
      </c>
      <c r="B200" s="13" t="s">
        <v>29</v>
      </c>
      <c r="C200" s="14">
        <v>38433.0</v>
      </c>
      <c r="D200" s="15" t="s">
        <v>362</v>
      </c>
      <c r="E200" s="16">
        <f t="shared" si="1"/>
        <v>38433.48898</v>
      </c>
      <c r="F200" s="13">
        <v>9.207374731E9</v>
      </c>
      <c r="G200" s="17"/>
      <c r="H200" s="17" t="s">
        <v>31</v>
      </c>
      <c r="I200" s="13">
        <v>6.12251488E9</v>
      </c>
      <c r="J200" s="17"/>
      <c r="K200" s="17" t="s">
        <v>254</v>
      </c>
      <c r="L200" s="17" t="s">
        <v>363</v>
      </c>
      <c r="M200" s="13">
        <v>314.0</v>
      </c>
      <c r="N200" s="13">
        <v>306.0</v>
      </c>
      <c r="O200" s="13">
        <v>11.0</v>
      </c>
      <c r="P200" s="17">
        <v>7.0</v>
      </c>
      <c r="Q200" s="16">
        <f t="shared" si="2"/>
        <v>38433.69731</v>
      </c>
      <c r="R200" s="15">
        <f t="shared" si="3"/>
        <v>0.6973148148</v>
      </c>
      <c r="S200" s="15">
        <f t="shared" si="4"/>
        <v>0.7133796296</v>
      </c>
      <c r="T200" s="18">
        <v>0.20833333333333334</v>
      </c>
      <c r="U200" s="14">
        <v>38433.4888425926</v>
      </c>
      <c r="V200" s="14">
        <v>38433.48898148148</v>
      </c>
      <c r="W200" s="15">
        <f t="shared" si="5"/>
        <v>0.4889814815</v>
      </c>
      <c r="X200" s="17"/>
      <c r="Y200" s="4"/>
    </row>
    <row r="201" ht="15.75" customHeight="1">
      <c r="A201" s="13">
        <v>198.0</v>
      </c>
      <c r="B201" s="13" t="s">
        <v>29</v>
      </c>
      <c r="C201" s="14">
        <v>38433.0</v>
      </c>
      <c r="D201" s="15" t="s">
        <v>364</v>
      </c>
      <c r="E201" s="16">
        <f t="shared" si="1"/>
        <v>38433.73966</v>
      </c>
      <c r="F201" s="13">
        <v>9.207374731E9</v>
      </c>
      <c r="G201" s="17"/>
      <c r="H201" s="17" t="s">
        <v>31</v>
      </c>
      <c r="I201" s="13">
        <v>9.205853839E9</v>
      </c>
      <c r="J201" s="17"/>
      <c r="K201" s="17" t="s">
        <v>32</v>
      </c>
      <c r="L201" s="17" t="s">
        <v>199</v>
      </c>
      <c r="M201" s="13">
        <v>314.0</v>
      </c>
      <c r="N201" s="13">
        <v>306.0</v>
      </c>
      <c r="O201" s="13">
        <v>11.0</v>
      </c>
      <c r="P201" s="17">
        <v>7.0</v>
      </c>
      <c r="Q201" s="16">
        <f t="shared" si="2"/>
        <v>38433.948</v>
      </c>
      <c r="R201" s="15">
        <f t="shared" si="3"/>
        <v>0.9479976852</v>
      </c>
      <c r="S201" s="15">
        <f t="shared" si="4"/>
        <v>0.9485763889</v>
      </c>
      <c r="T201" s="18">
        <v>0.20833333333333334</v>
      </c>
      <c r="U201" s="14">
        <v>38433.73952546297</v>
      </c>
      <c r="V201" s="14">
        <v>38433.73966435185</v>
      </c>
      <c r="W201" s="15">
        <f t="shared" si="5"/>
        <v>0.7396643519</v>
      </c>
      <c r="X201" s="17"/>
      <c r="Y201" s="4"/>
    </row>
    <row r="202" ht="15.75" customHeight="1">
      <c r="A202" s="13">
        <v>199.0</v>
      </c>
      <c r="B202" s="13" t="s">
        <v>29</v>
      </c>
      <c r="C202" s="14">
        <v>38434.0</v>
      </c>
      <c r="D202" s="15" t="s">
        <v>365</v>
      </c>
      <c r="E202" s="16">
        <f t="shared" si="1"/>
        <v>38433.79234</v>
      </c>
      <c r="F202" s="13">
        <v>9.207374731E9</v>
      </c>
      <c r="G202" s="17"/>
      <c r="H202" s="17" t="s">
        <v>31</v>
      </c>
      <c r="I202" s="13">
        <v>9.2081024E9</v>
      </c>
      <c r="J202" s="17"/>
      <c r="K202" s="17" t="s">
        <v>90</v>
      </c>
      <c r="L202" s="17" t="s">
        <v>172</v>
      </c>
      <c r="M202" s="13">
        <v>314.0</v>
      </c>
      <c r="N202" s="13">
        <v>306.0</v>
      </c>
      <c r="O202" s="13">
        <v>11.0</v>
      </c>
      <c r="P202" s="17">
        <v>7.0</v>
      </c>
      <c r="Q202" s="16">
        <f t="shared" si="2"/>
        <v>38434.00067</v>
      </c>
      <c r="R202" s="15">
        <f t="shared" si="3"/>
        <v>0.0006712962963</v>
      </c>
      <c r="S202" s="15">
        <f t="shared" si="4"/>
        <v>0.0009837962963</v>
      </c>
      <c r="T202" s="18">
        <v>0.20833333333333334</v>
      </c>
      <c r="U202" s="14">
        <v>38433.79219907407</v>
      </c>
      <c r="V202" s="14">
        <v>38433.79233796296</v>
      </c>
      <c r="W202" s="15">
        <f t="shared" si="5"/>
        <v>0.792337963</v>
      </c>
      <c r="X202" s="17"/>
      <c r="Y202" s="4"/>
    </row>
    <row r="203" ht="15.75" customHeight="1">
      <c r="A203" s="13">
        <v>200.0</v>
      </c>
      <c r="B203" s="13" t="s">
        <v>29</v>
      </c>
      <c r="C203" s="14">
        <v>38435.0</v>
      </c>
      <c r="D203" s="15" t="s">
        <v>366</v>
      </c>
      <c r="E203" s="16">
        <f t="shared" si="1"/>
        <v>38434.92748</v>
      </c>
      <c r="F203" s="13">
        <v>9.205621142E9</v>
      </c>
      <c r="G203" s="13">
        <v>9.207374731E9</v>
      </c>
      <c r="H203" s="13" t="s">
        <v>67</v>
      </c>
      <c r="I203" s="13">
        <v>4.145340037E9</v>
      </c>
      <c r="J203" s="17"/>
      <c r="K203" s="17" t="s">
        <v>99</v>
      </c>
      <c r="L203" s="17" t="s">
        <v>86</v>
      </c>
      <c r="M203" s="13">
        <v>314.0</v>
      </c>
      <c r="N203" s="13">
        <v>306.0</v>
      </c>
      <c r="O203" s="13">
        <v>11.0</v>
      </c>
      <c r="P203" s="17">
        <v>7.0</v>
      </c>
      <c r="Q203" s="16">
        <f t="shared" si="2"/>
        <v>38435.13581</v>
      </c>
      <c r="R203" s="15">
        <f t="shared" si="3"/>
        <v>0.1358101852</v>
      </c>
      <c r="S203" s="15">
        <f t="shared" si="4"/>
        <v>0.1358449074</v>
      </c>
      <c r="T203" s="18">
        <v>0.20833333333333334</v>
      </c>
      <c r="U203" s="14">
        <v>38434.92733796297</v>
      </c>
      <c r="V203" s="14">
        <v>38434.92747685185</v>
      </c>
      <c r="W203" s="15">
        <f t="shared" si="5"/>
        <v>0.9274768519</v>
      </c>
      <c r="X203" s="17"/>
      <c r="Y203" s="4"/>
    </row>
    <row r="204" ht="15.75" customHeight="1">
      <c r="A204" s="13">
        <v>201.0</v>
      </c>
      <c r="B204" s="13" t="s">
        <v>29</v>
      </c>
      <c r="C204" s="14">
        <v>38435.0</v>
      </c>
      <c r="D204" s="15" t="s">
        <v>367</v>
      </c>
      <c r="E204" s="16">
        <f t="shared" si="1"/>
        <v>38435.53714</v>
      </c>
      <c r="F204" s="13">
        <v>9.207374731E9</v>
      </c>
      <c r="G204" s="17"/>
      <c r="H204" s="17" t="s">
        <v>31</v>
      </c>
      <c r="I204" s="13">
        <v>9.202131645E9</v>
      </c>
      <c r="J204" s="17"/>
      <c r="K204" s="17" t="s">
        <v>35</v>
      </c>
      <c r="L204" s="17" t="s">
        <v>59</v>
      </c>
      <c r="M204" s="13">
        <v>314.0</v>
      </c>
      <c r="N204" s="13">
        <v>306.0</v>
      </c>
      <c r="O204" s="13">
        <v>11.0</v>
      </c>
      <c r="P204" s="17">
        <v>7.0</v>
      </c>
      <c r="Q204" s="16">
        <f t="shared" si="2"/>
        <v>38435.74547</v>
      </c>
      <c r="R204" s="15">
        <f t="shared" si="3"/>
        <v>0.745474537</v>
      </c>
      <c r="S204" s="15">
        <f t="shared" si="4"/>
        <v>0.7455671296</v>
      </c>
      <c r="T204" s="18">
        <v>0.20833333333333334</v>
      </c>
      <c r="U204" s="14">
        <v>38435.53700231481</v>
      </c>
      <c r="V204" s="14">
        <v>38435.5371412037</v>
      </c>
      <c r="W204" s="15">
        <f t="shared" si="5"/>
        <v>0.5371412037</v>
      </c>
      <c r="X204" s="17"/>
      <c r="Y204" s="4"/>
    </row>
    <row r="205" ht="15.75" customHeight="1">
      <c r="A205" s="13">
        <v>202.0</v>
      </c>
      <c r="B205" s="13" t="s">
        <v>29</v>
      </c>
      <c r="C205" s="14">
        <v>38435.0</v>
      </c>
      <c r="D205" s="15" t="s">
        <v>368</v>
      </c>
      <c r="E205" s="16">
        <f t="shared" si="1"/>
        <v>38435.54293</v>
      </c>
      <c r="F205" s="13">
        <v>9.207374731E9</v>
      </c>
      <c r="G205" s="17"/>
      <c r="H205" s="17" t="s">
        <v>31</v>
      </c>
      <c r="I205" s="13">
        <v>6.082889435E9</v>
      </c>
      <c r="J205" s="17"/>
      <c r="K205" s="17"/>
      <c r="L205" s="17" t="s">
        <v>369</v>
      </c>
      <c r="M205" s="13">
        <v>314.0</v>
      </c>
      <c r="N205" s="13">
        <v>306.0</v>
      </c>
      <c r="O205" s="13">
        <v>11.0</v>
      </c>
      <c r="P205" s="17">
        <v>7.0</v>
      </c>
      <c r="Q205" s="16">
        <f t="shared" si="2"/>
        <v>38435.75126</v>
      </c>
      <c r="R205" s="15">
        <f t="shared" si="3"/>
        <v>0.7512615741</v>
      </c>
      <c r="S205" s="15">
        <f t="shared" si="4"/>
        <v>0.753275463</v>
      </c>
      <c r="T205" s="18">
        <v>0.20833333333333334</v>
      </c>
      <c r="U205" s="14">
        <v>38435.54278935185</v>
      </c>
      <c r="V205" s="14">
        <v>38435.542928240735</v>
      </c>
      <c r="W205" s="15">
        <f t="shared" si="5"/>
        <v>0.5429282407</v>
      </c>
      <c r="X205" s="17"/>
      <c r="Y205" s="4"/>
    </row>
    <row r="206" ht="15.75" customHeight="1">
      <c r="A206" s="13">
        <v>203.0</v>
      </c>
      <c r="B206" s="13" t="s">
        <v>29</v>
      </c>
      <c r="C206" s="14">
        <v>38435.0</v>
      </c>
      <c r="D206" s="15" t="s">
        <v>370</v>
      </c>
      <c r="E206" s="16">
        <f t="shared" si="1"/>
        <v>38435.56169</v>
      </c>
      <c r="F206" s="13">
        <v>9.207374731E9</v>
      </c>
      <c r="G206" s="17"/>
      <c r="H206" s="17" t="s">
        <v>31</v>
      </c>
      <c r="I206" s="13">
        <v>9.202131645E9</v>
      </c>
      <c r="J206" s="17"/>
      <c r="K206" s="17" t="s">
        <v>35</v>
      </c>
      <c r="L206" s="17" t="s">
        <v>371</v>
      </c>
      <c r="M206" s="13">
        <v>314.0</v>
      </c>
      <c r="N206" s="13">
        <v>306.0</v>
      </c>
      <c r="O206" s="13">
        <v>11.0</v>
      </c>
      <c r="P206" s="17">
        <v>7.0</v>
      </c>
      <c r="Q206" s="16">
        <f t="shared" si="2"/>
        <v>38435.77002</v>
      </c>
      <c r="R206" s="15">
        <f t="shared" si="3"/>
        <v>0.7700231481</v>
      </c>
      <c r="S206" s="15">
        <f t="shared" si="4"/>
        <v>0.7800462963</v>
      </c>
      <c r="T206" s="18">
        <v>0.20833333333333334</v>
      </c>
      <c r="U206" s="14">
        <v>38435.56155092593</v>
      </c>
      <c r="V206" s="14">
        <v>38435.561689814815</v>
      </c>
      <c r="W206" s="15">
        <f t="shared" si="5"/>
        <v>0.5616898148</v>
      </c>
      <c r="X206" s="17"/>
      <c r="Y206" s="4"/>
    </row>
    <row r="207" ht="15.75" customHeight="1">
      <c r="A207" s="13">
        <v>204.0</v>
      </c>
      <c r="B207" s="13" t="s">
        <v>29</v>
      </c>
      <c r="C207" s="14">
        <v>38435.0</v>
      </c>
      <c r="D207" s="15" t="s">
        <v>372</v>
      </c>
      <c r="E207" s="16">
        <f t="shared" si="1"/>
        <v>38435.68826</v>
      </c>
      <c r="F207" s="13">
        <v>9.207374731E9</v>
      </c>
      <c r="G207" s="17"/>
      <c r="H207" s="17" t="s">
        <v>31</v>
      </c>
      <c r="I207" s="13">
        <v>9.204752654E9</v>
      </c>
      <c r="J207" s="17"/>
      <c r="K207" s="17" t="s">
        <v>40</v>
      </c>
      <c r="L207" s="17" t="s">
        <v>101</v>
      </c>
      <c r="M207" s="13">
        <v>314.0</v>
      </c>
      <c r="N207" s="13">
        <v>306.0</v>
      </c>
      <c r="O207" s="13">
        <v>11.0</v>
      </c>
      <c r="P207" s="17">
        <v>7.0</v>
      </c>
      <c r="Q207" s="16">
        <f t="shared" si="2"/>
        <v>38435.8966</v>
      </c>
      <c r="R207" s="15">
        <f t="shared" si="3"/>
        <v>0.8965972222</v>
      </c>
      <c r="S207" s="15">
        <f t="shared" si="4"/>
        <v>0.8973263889</v>
      </c>
      <c r="T207" s="18">
        <v>0.20833333333333334</v>
      </c>
      <c r="U207" s="14">
        <v>38435.688125</v>
      </c>
      <c r="V207" s="14">
        <v>38435.688263888886</v>
      </c>
      <c r="W207" s="15">
        <f t="shared" si="5"/>
        <v>0.6882638889</v>
      </c>
      <c r="X207" s="17"/>
      <c r="Y207" s="4"/>
    </row>
    <row r="208" ht="15.75" customHeight="1">
      <c r="A208" s="13">
        <v>205.0</v>
      </c>
      <c r="B208" s="13" t="s">
        <v>29</v>
      </c>
      <c r="C208" s="14">
        <v>38436.0</v>
      </c>
      <c r="D208" s="15" t="s">
        <v>373</v>
      </c>
      <c r="E208" s="16">
        <f t="shared" si="1"/>
        <v>38436.59417</v>
      </c>
      <c r="F208" s="13">
        <v>9.207374731E9</v>
      </c>
      <c r="G208" s="17"/>
      <c r="H208" s="17" t="s">
        <v>31</v>
      </c>
      <c r="I208" s="13">
        <v>9.202131645E9</v>
      </c>
      <c r="J208" s="17"/>
      <c r="K208" s="17" t="s">
        <v>35</v>
      </c>
      <c r="L208" s="17" t="s">
        <v>374</v>
      </c>
      <c r="M208" s="13">
        <v>314.0</v>
      </c>
      <c r="N208" s="13">
        <v>306.0</v>
      </c>
      <c r="O208" s="13">
        <v>11.0</v>
      </c>
      <c r="P208" s="17">
        <v>7.0</v>
      </c>
      <c r="Q208" s="16">
        <f t="shared" si="2"/>
        <v>38436.8025</v>
      </c>
      <c r="R208" s="15">
        <f t="shared" si="3"/>
        <v>0.8025</v>
      </c>
      <c r="S208" s="15">
        <f t="shared" si="4"/>
        <v>0.8048726852</v>
      </c>
      <c r="T208" s="18">
        <v>0.20833333333333334</v>
      </c>
      <c r="U208" s="14">
        <v>38436.59402777778</v>
      </c>
      <c r="V208" s="14">
        <v>38436.59416666666</v>
      </c>
      <c r="W208" s="15">
        <f t="shared" si="5"/>
        <v>0.5941666667</v>
      </c>
      <c r="X208" s="17"/>
      <c r="Y208" s="4"/>
    </row>
    <row r="209" ht="15.75" customHeight="1">
      <c r="A209" s="13">
        <v>206.0</v>
      </c>
      <c r="B209" s="13" t="s">
        <v>29</v>
      </c>
      <c r="C209" s="14">
        <v>38437.0</v>
      </c>
      <c r="D209" s="15" t="s">
        <v>375</v>
      </c>
      <c r="E209" s="16">
        <f t="shared" si="1"/>
        <v>38436.79516</v>
      </c>
      <c r="F209" s="13">
        <v>9.207374731E9</v>
      </c>
      <c r="G209" s="17"/>
      <c r="H209" s="17" t="s">
        <v>31</v>
      </c>
      <c r="I209" s="13">
        <v>9.202131645E9</v>
      </c>
      <c r="J209" s="17"/>
      <c r="K209" s="17" t="s">
        <v>35</v>
      </c>
      <c r="L209" s="17" t="s">
        <v>344</v>
      </c>
      <c r="M209" s="13">
        <v>314.0</v>
      </c>
      <c r="N209" s="13">
        <v>306.0</v>
      </c>
      <c r="O209" s="13">
        <v>11.0</v>
      </c>
      <c r="P209" s="17">
        <v>7.0</v>
      </c>
      <c r="Q209" s="16">
        <f t="shared" si="2"/>
        <v>38437.0035</v>
      </c>
      <c r="R209" s="15">
        <f t="shared" si="3"/>
        <v>0.00349537037</v>
      </c>
      <c r="S209" s="15">
        <f t="shared" si="4"/>
        <v>0.004108796296</v>
      </c>
      <c r="T209" s="18">
        <v>0.20833333333333334</v>
      </c>
      <c r="U209" s="14">
        <v>38436.79502314815</v>
      </c>
      <c r="V209" s="14">
        <v>38436.79516203704</v>
      </c>
      <c r="W209" s="15">
        <f t="shared" si="5"/>
        <v>0.795162037</v>
      </c>
      <c r="X209" s="17"/>
      <c r="Y209" s="4"/>
    </row>
    <row r="210" ht="15.75" customHeight="1">
      <c r="A210" s="13">
        <v>207.0</v>
      </c>
      <c r="B210" s="13" t="s">
        <v>29</v>
      </c>
      <c r="C210" s="14">
        <v>38437.0</v>
      </c>
      <c r="D210" s="15" t="s">
        <v>376</v>
      </c>
      <c r="E210" s="16">
        <f t="shared" si="1"/>
        <v>38437.57718</v>
      </c>
      <c r="F210" s="13">
        <v>9.207374731E9</v>
      </c>
      <c r="G210" s="17"/>
      <c r="H210" s="17" t="s">
        <v>31</v>
      </c>
      <c r="I210" s="13">
        <v>9.205853839E9</v>
      </c>
      <c r="J210" s="17"/>
      <c r="K210" s="17" t="s">
        <v>32</v>
      </c>
      <c r="L210" s="17" t="s">
        <v>377</v>
      </c>
      <c r="M210" s="13">
        <v>314.0</v>
      </c>
      <c r="N210" s="13">
        <v>306.0</v>
      </c>
      <c r="O210" s="13">
        <v>11.0</v>
      </c>
      <c r="P210" s="17">
        <v>7.0</v>
      </c>
      <c r="Q210" s="16">
        <f t="shared" si="2"/>
        <v>38437.78551</v>
      </c>
      <c r="R210" s="15">
        <f t="shared" si="3"/>
        <v>0.7855092593</v>
      </c>
      <c r="S210" s="15">
        <f t="shared" si="4"/>
        <v>0.7875694444</v>
      </c>
      <c r="T210" s="18">
        <v>0.20833333333333334</v>
      </c>
      <c r="U210" s="14">
        <v>38437.57703703704</v>
      </c>
      <c r="V210" s="14">
        <v>38437.57717592592</v>
      </c>
      <c r="W210" s="15">
        <f t="shared" si="5"/>
        <v>0.5771759259</v>
      </c>
      <c r="X210" s="17"/>
      <c r="Y210" s="4"/>
    </row>
    <row r="211" ht="15.75" customHeight="1">
      <c r="A211" s="13">
        <v>208.0</v>
      </c>
      <c r="B211" s="13" t="s">
        <v>29</v>
      </c>
      <c r="C211" s="14">
        <v>38439.0</v>
      </c>
      <c r="D211" s="15" t="s">
        <v>378</v>
      </c>
      <c r="E211" s="16">
        <f t="shared" si="1"/>
        <v>38439.52988</v>
      </c>
      <c r="F211" s="13">
        <v>9.207374731E9</v>
      </c>
      <c r="G211" s="17"/>
      <c r="H211" s="17" t="s">
        <v>31</v>
      </c>
      <c r="I211" s="13">
        <v>9.202131645E9</v>
      </c>
      <c r="J211" s="17"/>
      <c r="K211" s="17" t="s">
        <v>35</v>
      </c>
      <c r="L211" s="17" t="s">
        <v>379</v>
      </c>
      <c r="M211" s="13">
        <v>314.0</v>
      </c>
      <c r="N211" s="13">
        <v>306.0</v>
      </c>
      <c r="O211" s="13">
        <v>11.0</v>
      </c>
      <c r="P211" s="17">
        <v>7.0</v>
      </c>
      <c r="Q211" s="16">
        <f t="shared" si="2"/>
        <v>38439.73822</v>
      </c>
      <c r="R211" s="15">
        <f t="shared" si="3"/>
        <v>0.7382175926</v>
      </c>
      <c r="S211" s="15">
        <f t="shared" si="4"/>
        <v>0.740150463</v>
      </c>
      <c r="T211" s="18">
        <v>0.20833333333333334</v>
      </c>
      <c r="U211" s="14">
        <v>38439.529745370375</v>
      </c>
      <c r="V211" s="14">
        <v>38439.52988425926</v>
      </c>
      <c r="W211" s="15">
        <f t="shared" si="5"/>
        <v>0.5298842593</v>
      </c>
      <c r="X211" s="17"/>
      <c r="Y211" s="4"/>
    </row>
    <row r="212" ht="15.75" customHeight="1">
      <c r="A212" s="13">
        <v>209.0</v>
      </c>
      <c r="B212" s="13" t="s">
        <v>29</v>
      </c>
      <c r="C212" s="14">
        <v>38439.0</v>
      </c>
      <c r="D212" s="15" t="s">
        <v>380</v>
      </c>
      <c r="E212" s="16">
        <f t="shared" si="1"/>
        <v>38439.60037</v>
      </c>
      <c r="F212" s="13">
        <v>9.207374731E9</v>
      </c>
      <c r="G212" s="17"/>
      <c r="H212" s="17" t="s">
        <v>31</v>
      </c>
      <c r="I212" s="13">
        <v>7.154582619E9</v>
      </c>
      <c r="J212" s="17"/>
      <c r="K212" s="17"/>
      <c r="L212" s="17" t="s">
        <v>381</v>
      </c>
      <c r="M212" s="13">
        <v>314.0</v>
      </c>
      <c r="N212" s="13">
        <v>306.0</v>
      </c>
      <c r="O212" s="13">
        <v>11.0</v>
      </c>
      <c r="P212" s="17">
        <v>7.0</v>
      </c>
      <c r="Q212" s="16">
        <f t="shared" si="2"/>
        <v>38439.8087</v>
      </c>
      <c r="R212" s="15">
        <f t="shared" si="3"/>
        <v>0.8087037037</v>
      </c>
      <c r="S212" s="15">
        <f t="shared" si="4"/>
        <v>0.8103703704</v>
      </c>
      <c r="T212" s="18">
        <v>0.20833333333333334</v>
      </c>
      <c r="U212" s="14">
        <v>38439.60023148148</v>
      </c>
      <c r="V212" s="14">
        <v>38439.60037037037</v>
      </c>
      <c r="W212" s="15">
        <f t="shared" si="5"/>
        <v>0.6003703704</v>
      </c>
      <c r="X212" s="17"/>
      <c r="Y212" s="4"/>
    </row>
    <row r="213" ht="15.75" customHeight="1">
      <c r="A213" s="13">
        <v>210.0</v>
      </c>
      <c r="B213" s="13" t="s">
        <v>29</v>
      </c>
      <c r="C213" s="14">
        <v>38440.0</v>
      </c>
      <c r="D213" s="15" t="s">
        <v>382</v>
      </c>
      <c r="E213" s="16">
        <f t="shared" si="1"/>
        <v>38440.71672</v>
      </c>
      <c r="F213" s="13">
        <v>9.207374731E9</v>
      </c>
      <c r="G213" s="17"/>
      <c r="H213" s="17" t="s">
        <v>31</v>
      </c>
      <c r="I213" s="13">
        <v>9.204752654E9</v>
      </c>
      <c r="J213" s="17"/>
      <c r="K213" s="17" t="s">
        <v>40</v>
      </c>
      <c r="L213" s="17" t="s">
        <v>57</v>
      </c>
      <c r="M213" s="13">
        <v>314.0</v>
      </c>
      <c r="N213" s="13">
        <v>306.0</v>
      </c>
      <c r="O213" s="13">
        <v>11.0</v>
      </c>
      <c r="P213" s="17">
        <v>7.0</v>
      </c>
      <c r="Q213" s="16">
        <f t="shared" si="2"/>
        <v>38440.92506</v>
      </c>
      <c r="R213" s="15">
        <f t="shared" si="3"/>
        <v>0.9250578704</v>
      </c>
      <c r="S213" s="15">
        <f t="shared" si="4"/>
        <v>0.9272685185</v>
      </c>
      <c r="T213" s="18">
        <v>0.20833333333333334</v>
      </c>
      <c r="U213" s="14">
        <v>38440.71658564815</v>
      </c>
      <c r="V213" s="14">
        <v>38440.71672453704</v>
      </c>
      <c r="W213" s="15">
        <f t="shared" si="5"/>
        <v>0.716724537</v>
      </c>
      <c r="X213" s="17"/>
      <c r="Y213" s="4"/>
    </row>
    <row r="214" ht="15.75" customHeight="1">
      <c r="A214" s="13">
        <v>211.0</v>
      </c>
      <c r="B214" s="13" t="s">
        <v>29</v>
      </c>
      <c r="C214" s="14">
        <v>38441.0</v>
      </c>
      <c r="D214" s="15" t="s">
        <v>383</v>
      </c>
      <c r="E214" s="16">
        <f t="shared" si="1"/>
        <v>38440.84866</v>
      </c>
      <c r="F214" s="13">
        <v>9.207374731E9</v>
      </c>
      <c r="G214" s="17"/>
      <c r="H214" s="17" t="s">
        <v>31</v>
      </c>
      <c r="I214" s="13">
        <v>9.2081024E9</v>
      </c>
      <c r="J214" s="17"/>
      <c r="K214" s="17" t="s">
        <v>90</v>
      </c>
      <c r="L214" s="17" t="s">
        <v>124</v>
      </c>
      <c r="M214" s="13">
        <v>314.0</v>
      </c>
      <c r="N214" s="13">
        <v>306.0</v>
      </c>
      <c r="O214" s="13">
        <v>11.0</v>
      </c>
      <c r="P214" s="17">
        <v>7.0</v>
      </c>
      <c r="Q214" s="16">
        <f t="shared" si="2"/>
        <v>38441.05699</v>
      </c>
      <c r="R214" s="15">
        <f t="shared" si="3"/>
        <v>0.05699074074</v>
      </c>
      <c r="S214" s="15">
        <f t="shared" si="4"/>
        <v>0.05791666667</v>
      </c>
      <c r="T214" s="18">
        <v>0.20833333333333334</v>
      </c>
      <c r="U214" s="14">
        <v>38440.84851851852</v>
      </c>
      <c r="V214" s="14">
        <v>38440.848657407405</v>
      </c>
      <c r="W214" s="15">
        <f t="shared" si="5"/>
        <v>0.8486574074</v>
      </c>
      <c r="X214" s="17"/>
      <c r="Y214" s="4"/>
    </row>
    <row r="215" ht="15.75" customHeight="1">
      <c r="A215" s="13">
        <v>212.0</v>
      </c>
      <c r="B215" s="13" t="s">
        <v>29</v>
      </c>
      <c r="C215" s="14">
        <v>38441.0</v>
      </c>
      <c r="D215" s="15" t="s">
        <v>384</v>
      </c>
      <c r="E215" s="16">
        <f t="shared" si="1"/>
        <v>38441.73722</v>
      </c>
      <c r="F215" s="13">
        <v>9.207374731E9</v>
      </c>
      <c r="G215" s="17"/>
      <c r="H215" s="17" t="s">
        <v>31</v>
      </c>
      <c r="I215" s="13">
        <v>9.204752654E9</v>
      </c>
      <c r="J215" s="17"/>
      <c r="K215" s="17" t="s">
        <v>40</v>
      </c>
      <c r="L215" s="17" t="s">
        <v>318</v>
      </c>
      <c r="M215" s="13">
        <v>314.0</v>
      </c>
      <c r="N215" s="13">
        <v>306.0</v>
      </c>
      <c r="O215" s="13">
        <v>11.0</v>
      </c>
      <c r="P215" s="17">
        <v>7.0</v>
      </c>
      <c r="Q215" s="16">
        <f t="shared" si="2"/>
        <v>38441.94556</v>
      </c>
      <c r="R215" s="15">
        <f t="shared" si="3"/>
        <v>0.9455555556</v>
      </c>
      <c r="S215" s="15">
        <f t="shared" si="4"/>
        <v>0.9460532407</v>
      </c>
      <c r="T215" s="18">
        <v>0.20833333333333334</v>
      </c>
      <c r="U215" s="14">
        <v>38441.73708333333</v>
      </c>
      <c r="V215" s="14">
        <v>38441.73722222222</v>
      </c>
      <c r="W215" s="15">
        <f t="shared" si="5"/>
        <v>0.7372222222</v>
      </c>
      <c r="X215" s="17"/>
      <c r="Y215" s="4"/>
    </row>
    <row r="216" ht="15.75" customHeight="1">
      <c r="A216" s="13">
        <v>213.0</v>
      </c>
      <c r="B216" s="13" t="s">
        <v>29</v>
      </c>
      <c r="C216" s="14">
        <v>38441.0</v>
      </c>
      <c r="D216" s="15" t="s">
        <v>385</v>
      </c>
      <c r="E216" s="16">
        <f t="shared" si="1"/>
        <v>38441.75868</v>
      </c>
      <c r="F216" s="13">
        <v>9.207374731E9</v>
      </c>
      <c r="G216" s="17"/>
      <c r="H216" s="17" t="s">
        <v>31</v>
      </c>
      <c r="I216" s="13">
        <v>9.204752654E9</v>
      </c>
      <c r="J216" s="17"/>
      <c r="K216" s="17" t="s">
        <v>40</v>
      </c>
      <c r="L216" s="17" t="s">
        <v>65</v>
      </c>
      <c r="M216" s="13">
        <v>314.0</v>
      </c>
      <c r="N216" s="13">
        <v>306.0</v>
      </c>
      <c r="O216" s="13">
        <v>11.0</v>
      </c>
      <c r="P216" s="17">
        <v>7.0</v>
      </c>
      <c r="Q216" s="16">
        <f t="shared" si="2"/>
        <v>38441.96701</v>
      </c>
      <c r="R216" s="15">
        <f t="shared" si="3"/>
        <v>0.9670138889</v>
      </c>
      <c r="S216" s="15">
        <f t="shared" si="4"/>
        <v>0.967337963</v>
      </c>
      <c r="T216" s="18">
        <v>0.20833333333333334</v>
      </c>
      <c r="U216" s="14">
        <v>38441.75854166667</v>
      </c>
      <c r="V216" s="14">
        <v>38441.758680555555</v>
      </c>
      <c r="W216" s="15">
        <f t="shared" si="5"/>
        <v>0.7586805556</v>
      </c>
      <c r="X216" s="17"/>
      <c r="Y216" s="4"/>
    </row>
    <row r="217" ht="15.75" customHeight="1">
      <c r="A217" s="13">
        <v>214.0</v>
      </c>
      <c r="B217" s="13" t="s">
        <v>29</v>
      </c>
      <c r="C217" s="14">
        <v>38441.0</v>
      </c>
      <c r="D217" s="15" t="s">
        <v>386</v>
      </c>
      <c r="E217" s="16">
        <f t="shared" si="1"/>
        <v>38441.75869</v>
      </c>
      <c r="F217" s="13">
        <v>9.207374731E9</v>
      </c>
      <c r="G217" s="17"/>
      <c r="H217" s="17" t="s">
        <v>31</v>
      </c>
      <c r="I217" s="13">
        <v>9.204752654E9</v>
      </c>
      <c r="J217" s="17"/>
      <c r="K217" s="17" t="s">
        <v>40</v>
      </c>
      <c r="L217" s="17" t="s">
        <v>65</v>
      </c>
      <c r="M217" s="13">
        <v>2.0</v>
      </c>
      <c r="N217" s="13">
        <v>343.0</v>
      </c>
      <c r="O217" s="17"/>
      <c r="P217" s="17">
        <v>7.0</v>
      </c>
      <c r="Q217" s="16">
        <f t="shared" si="2"/>
        <v>38441.96703</v>
      </c>
      <c r="R217" s="15">
        <f t="shared" si="3"/>
        <v>0.967025463</v>
      </c>
      <c r="S217" s="15">
        <f t="shared" si="4"/>
        <v>0.967349537</v>
      </c>
      <c r="T217" s="18">
        <v>0.20833333333333334</v>
      </c>
      <c r="U217" s="14">
        <v>38441.75855324074</v>
      </c>
      <c r="V217" s="14">
        <v>38441.758692129624</v>
      </c>
      <c r="W217" s="15">
        <f t="shared" si="5"/>
        <v>0.7586921296</v>
      </c>
      <c r="X217" s="17"/>
      <c r="Y217" s="4"/>
    </row>
    <row r="218" ht="15.75" customHeight="1">
      <c r="A218" s="13">
        <v>215.0</v>
      </c>
      <c r="B218" s="13" t="s">
        <v>29</v>
      </c>
      <c r="C218" s="14">
        <v>38442.0</v>
      </c>
      <c r="D218" s="15" t="s">
        <v>387</v>
      </c>
      <c r="E218" s="16">
        <f t="shared" si="1"/>
        <v>38441.98524</v>
      </c>
      <c r="F218" s="13">
        <v>9.207374731E9</v>
      </c>
      <c r="G218" s="17"/>
      <c r="H218" s="17" t="s">
        <v>31</v>
      </c>
      <c r="I218" s="13">
        <v>9.204752654E9</v>
      </c>
      <c r="J218" s="17"/>
      <c r="K218" s="17" t="s">
        <v>40</v>
      </c>
      <c r="L218" s="17" t="s">
        <v>388</v>
      </c>
      <c r="M218" s="13">
        <v>314.0</v>
      </c>
      <c r="N218" s="13">
        <v>306.0</v>
      </c>
      <c r="O218" s="13">
        <v>11.0</v>
      </c>
      <c r="P218" s="17">
        <v>7.0</v>
      </c>
      <c r="Q218" s="16">
        <f t="shared" si="2"/>
        <v>38442.19358</v>
      </c>
      <c r="R218" s="15">
        <f t="shared" si="3"/>
        <v>0.1935763889</v>
      </c>
      <c r="S218" s="15">
        <f t="shared" si="4"/>
        <v>0.2059953704</v>
      </c>
      <c r="T218" s="18">
        <v>0.20833333333333334</v>
      </c>
      <c r="U218" s="14">
        <v>38441.98510416667</v>
      </c>
      <c r="V218" s="14">
        <v>38441.985243055555</v>
      </c>
      <c r="W218" s="15">
        <f t="shared" si="5"/>
        <v>0.9852430556</v>
      </c>
      <c r="X218" s="17"/>
      <c r="Y218" s="4"/>
    </row>
    <row r="219" ht="15.75" customHeight="1">
      <c r="A219" s="13">
        <v>216.0</v>
      </c>
      <c r="B219" s="13" t="s">
        <v>29</v>
      </c>
      <c r="C219" s="14">
        <v>38442.0</v>
      </c>
      <c r="D219" s="15" t="s">
        <v>389</v>
      </c>
      <c r="E219" s="16">
        <f t="shared" si="1"/>
        <v>38442.47954</v>
      </c>
      <c r="F219" s="13">
        <v>9.207374731E9</v>
      </c>
      <c r="G219" s="17"/>
      <c r="H219" s="17" t="s">
        <v>31</v>
      </c>
      <c r="I219" s="13">
        <v>9.206069448E9</v>
      </c>
      <c r="J219" s="17"/>
      <c r="K219" s="17"/>
      <c r="L219" s="17" t="s">
        <v>390</v>
      </c>
      <c r="M219" s="13">
        <v>314.0</v>
      </c>
      <c r="N219" s="13">
        <v>306.0</v>
      </c>
      <c r="O219" s="13">
        <v>11.0</v>
      </c>
      <c r="P219" s="17">
        <v>7.0</v>
      </c>
      <c r="Q219" s="16">
        <f t="shared" si="2"/>
        <v>38442.68787</v>
      </c>
      <c r="R219" s="15">
        <f t="shared" si="3"/>
        <v>0.6878703704</v>
      </c>
      <c r="S219" s="15">
        <f t="shared" si="4"/>
        <v>0.6894328704</v>
      </c>
      <c r="T219" s="18">
        <v>0.20833333333333334</v>
      </c>
      <c r="U219" s="14">
        <v>38442.47939814815</v>
      </c>
      <c r="V219" s="14">
        <v>38442.479537037034</v>
      </c>
      <c r="W219" s="15">
        <f t="shared" si="5"/>
        <v>0.479537037</v>
      </c>
      <c r="X219" s="17"/>
      <c r="Y219" s="4"/>
    </row>
    <row r="220" ht="15.75" customHeight="1">
      <c r="A220" s="13">
        <v>217.0</v>
      </c>
      <c r="B220" s="13" t="s">
        <v>29</v>
      </c>
      <c r="C220" s="14">
        <v>38442.0</v>
      </c>
      <c r="D220" s="15" t="s">
        <v>391</v>
      </c>
      <c r="E220" s="16">
        <f t="shared" si="1"/>
        <v>38442.59144</v>
      </c>
      <c r="F220" s="13">
        <v>9.207374731E9</v>
      </c>
      <c r="G220" s="17"/>
      <c r="H220" s="17" t="s">
        <v>31</v>
      </c>
      <c r="I220" s="13">
        <v>9.208493012E9</v>
      </c>
      <c r="J220" s="17"/>
      <c r="K220" s="17"/>
      <c r="L220" s="17" t="s">
        <v>392</v>
      </c>
      <c r="M220" s="13">
        <v>314.0</v>
      </c>
      <c r="N220" s="13">
        <v>306.0</v>
      </c>
      <c r="O220" s="13">
        <v>11.0</v>
      </c>
      <c r="P220" s="17">
        <v>7.0</v>
      </c>
      <c r="Q220" s="16">
        <f t="shared" si="2"/>
        <v>38442.79977</v>
      </c>
      <c r="R220" s="15">
        <f t="shared" si="3"/>
        <v>0.7997685185</v>
      </c>
      <c r="S220" s="15">
        <f t="shared" si="4"/>
        <v>0.8005208333</v>
      </c>
      <c r="T220" s="18">
        <v>0.20833333333333334</v>
      </c>
      <c r="U220" s="14">
        <v>38442.5912962963</v>
      </c>
      <c r="V220" s="14">
        <v>38442.59143518518</v>
      </c>
      <c r="W220" s="15">
        <f t="shared" si="5"/>
        <v>0.5914351852</v>
      </c>
      <c r="X220" s="17"/>
      <c r="Y220" s="4"/>
    </row>
    <row r="221" ht="15.75" customHeight="1">
      <c r="A221" s="13">
        <v>218.0</v>
      </c>
      <c r="B221" s="13" t="s">
        <v>29</v>
      </c>
      <c r="C221" s="14">
        <v>38442.0</v>
      </c>
      <c r="D221" s="15" t="s">
        <v>393</v>
      </c>
      <c r="E221" s="16">
        <f t="shared" si="1"/>
        <v>38442.63032</v>
      </c>
      <c r="F221" s="13">
        <v>9.207374731E9</v>
      </c>
      <c r="G221" s="17"/>
      <c r="H221" s="17" t="s">
        <v>31</v>
      </c>
      <c r="I221" s="13">
        <v>9.206069448E9</v>
      </c>
      <c r="J221" s="17"/>
      <c r="K221" s="17"/>
      <c r="L221" s="17" t="s">
        <v>53</v>
      </c>
      <c r="M221" s="13">
        <v>314.0</v>
      </c>
      <c r="N221" s="13">
        <v>306.0</v>
      </c>
      <c r="O221" s="13">
        <v>11.0</v>
      </c>
      <c r="P221" s="17">
        <v>7.0</v>
      </c>
      <c r="Q221" s="16">
        <f t="shared" si="2"/>
        <v>38442.83866</v>
      </c>
      <c r="R221" s="15">
        <f t="shared" si="3"/>
        <v>0.8386574074</v>
      </c>
      <c r="S221" s="15">
        <f t="shared" si="4"/>
        <v>0.8392592593</v>
      </c>
      <c r="T221" s="18">
        <v>0.20833333333333334</v>
      </c>
      <c r="U221" s="14">
        <v>38442.63018518519</v>
      </c>
      <c r="V221" s="14">
        <v>38442.630324074074</v>
      </c>
      <c r="W221" s="15">
        <f t="shared" si="5"/>
        <v>0.6303240741</v>
      </c>
      <c r="X221" s="17"/>
      <c r="Y221" s="4"/>
    </row>
    <row r="222" ht="15.75" customHeight="1">
      <c r="A222" s="13">
        <v>219.0</v>
      </c>
      <c r="B222" s="13" t="s">
        <v>29</v>
      </c>
      <c r="C222" s="14">
        <v>38442.0</v>
      </c>
      <c r="D222" s="15" t="s">
        <v>394</v>
      </c>
      <c r="E222" s="16">
        <f t="shared" si="1"/>
        <v>38442.75677</v>
      </c>
      <c r="F222" s="13">
        <v>9.207374731E9</v>
      </c>
      <c r="G222" s="17"/>
      <c r="H222" s="17" t="s">
        <v>31</v>
      </c>
      <c r="I222" s="13">
        <v>9.202131645E9</v>
      </c>
      <c r="J222" s="17"/>
      <c r="K222" s="17" t="s">
        <v>35</v>
      </c>
      <c r="L222" s="17" t="s">
        <v>395</v>
      </c>
      <c r="M222" s="13">
        <v>314.0</v>
      </c>
      <c r="N222" s="13">
        <v>306.0</v>
      </c>
      <c r="O222" s="13">
        <v>11.0</v>
      </c>
      <c r="P222" s="17">
        <v>7.0</v>
      </c>
      <c r="Q222" s="16">
        <f t="shared" si="2"/>
        <v>38442.9651</v>
      </c>
      <c r="R222" s="15">
        <f t="shared" si="3"/>
        <v>0.9651041667</v>
      </c>
      <c r="S222" s="15">
        <f t="shared" si="4"/>
        <v>0.9659722222</v>
      </c>
      <c r="T222" s="18">
        <v>0.20833333333333334</v>
      </c>
      <c r="U222" s="14">
        <v>38442.756631944445</v>
      </c>
      <c r="V222" s="14">
        <v>38442.75677083333</v>
      </c>
      <c r="W222" s="15">
        <f t="shared" si="5"/>
        <v>0.7567708333</v>
      </c>
      <c r="X222" s="17"/>
      <c r="Y222" s="4"/>
    </row>
    <row r="223" ht="15.75" customHeight="1">
      <c r="A223" s="13">
        <v>220.0</v>
      </c>
      <c r="B223" s="13" t="s">
        <v>29</v>
      </c>
      <c r="C223" s="14">
        <v>38443.0</v>
      </c>
      <c r="D223" s="15" t="s">
        <v>396</v>
      </c>
      <c r="E223" s="16">
        <f t="shared" si="1"/>
        <v>38443.67419</v>
      </c>
      <c r="F223" s="13">
        <v>9.207374731E9</v>
      </c>
      <c r="G223" s="17"/>
      <c r="H223" s="17" t="s">
        <v>31</v>
      </c>
      <c r="I223" s="13">
        <v>9.202131645E9</v>
      </c>
      <c r="J223" s="17"/>
      <c r="K223" s="17" t="s">
        <v>35</v>
      </c>
      <c r="L223" s="17" t="s">
        <v>397</v>
      </c>
      <c r="M223" s="13">
        <v>314.0</v>
      </c>
      <c r="N223" s="13">
        <v>306.0</v>
      </c>
      <c r="O223" s="13">
        <v>11.0</v>
      </c>
      <c r="P223" s="17">
        <v>7.0</v>
      </c>
      <c r="Q223" s="16">
        <f t="shared" si="2"/>
        <v>38443.88252</v>
      </c>
      <c r="R223" s="15">
        <f t="shared" si="3"/>
        <v>0.8825231481</v>
      </c>
      <c r="S223" s="15">
        <f t="shared" si="4"/>
        <v>0.8852662037</v>
      </c>
      <c r="T223" s="18">
        <v>0.20833333333333334</v>
      </c>
      <c r="U223" s="14">
        <v>38443.674050925925</v>
      </c>
      <c r="V223" s="14">
        <v>38443.67418981481</v>
      </c>
      <c r="W223" s="15">
        <f t="shared" si="5"/>
        <v>0.6741898148</v>
      </c>
      <c r="X223" s="17"/>
      <c r="Y223" s="4"/>
    </row>
    <row r="224" ht="15.75" customHeight="1">
      <c r="A224" s="13">
        <v>221.0</v>
      </c>
      <c r="B224" s="13" t="s">
        <v>29</v>
      </c>
      <c r="C224" s="14">
        <v>38444.0</v>
      </c>
      <c r="D224" s="15" t="s">
        <v>398</v>
      </c>
      <c r="E224" s="16">
        <f t="shared" si="1"/>
        <v>38444.48984</v>
      </c>
      <c r="F224" s="13">
        <v>9.207374731E9</v>
      </c>
      <c r="G224" s="17"/>
      <c r="H224" s="17" t="s">
        <v>31</v>
      </c>
      <c r="I224" s="13">
        <v>7.159273795E9</v>
      </c>
      <c r="J224" s="17"/>
      <c r="K224" s="17"/>
      <c r="L224" s="17" t="s">
        <v>57</v>
      </c>
      <c r="M224" s="13">
        <v>314.0</v>
      </c>
      <c r="N224" s="13">
        <v>306.0</v>
      </c>
      <c r="O224" s="13">
        <v>11.0</v>
      </c>
      <c r="P224" s="17">
        <v>7.0</v>
      </c>
      <c r="Q224" s="16">
        <f t="shared" si="2"/>
        <v>38444.69817</v>
      </c>
      <c r="R224" s="15">
        <f t="shared" si="3"/>
        <v>0.6981712963</v>
      </c>
      <c r="S224" s="15">
        <f t="shared" si="4"/>
        <v>0.7003819444</v>
      </c>
      <c r="T224" s="18">
        <v>0.20833333333333334</v>
      </c>
      <c r="U224" s="14">
        <v>38444.489699074074</v>
      </c>
      <c r="V224" s="14">
        <v>38444.48983796296</v>
      </c>
      <c r="W224" s="15">
        <f t="shared" si="5"/>
        <v>0.489837963</v>
      </c>
      <c r="X224" s="17"/>
      <c r="Y224" s="4"/>
    </row>
    <row r="225" ht="15.75" customHeight="1">
      <c r="A225" s="13">
        <v>222.0</v>
      </c>
      <c r="B225" s="13" t="s">
        <v>29</v>
      </c>
      <c r="C225" s="14">
        <v>38444.0</v>
      </c>
      <c r="D225" s="15" t="s">
        <v>399</v>
      </c>
      <c r="E225" s="16">
        <f t="shared" si="1"/>
        <v>38444.52564</v>
      </c>
      <c r="F225" s="13">
        <v>9.207374731E9</v>
      </c>
      <c r="G225" s="17"/>
      <c r="H225" s="17" t="s">
        <v>31</v>
      </c>
      <c r="I225" s="13">
        <v>7.159273795E9</v>
      </c>
      <c r="J225" s="17"/>
      <c r="K225" s="17"/>
      <c r="L225" s="17" t="s">
        <v>72</v>
      </c>
      <c r="M225" s="13">
        <v>314.0</v>
      </c>
      <c r="N225" s="13">
        <v>306.0</v>
      </c>
      <c r="O225" s="13">
        <v>11.0</v>
      </c>
      <c r="P225" s="17">
        <v>7.0</v>
      </c>
      <c r="Q225" s="16">
        <f t="shared" si="2"/>
        <v>38444.73397</v>
      </c>
      <c r="R225" s="15">
        <f t="shared" si="3"/>
        <v>0.7339699074</v>
      </c>
      <c r="S225" s="15">
        <f t="shared" si="4"/>
        <v>0.7341898148</v>
      </c>
      <c r="T225" s="18">
        <v>0.20833333333333334</v>
      </c>
      <c r="U225" s="14">
        <v>38444.52549768519</v>
      </c>
      <c r="V225" s="14">
        <v>38444.52563657407</v>
      </c>
      <c r="W225" s="15">
        <f t="shared" si="5"/>
        <v>0.5256365741</v>
      </c>
      <c r="X225" s="17"/>
      <c r="Y225" s="4"/>
    </row>
    <row r="226" ht="15.75" customHeight="1">
      <c r="A226" s="13">
        <v>223.0</v>
      </c>
      <c r="B226" s="13" t="s">
        <v>29</v>
      </c>
      <c r="C226" s="14">
        <v>38446.0</v>
      </c>
      <c r="D226" s="15" t="s">
        <v>400</v>
      </c>
      <c r="E226" s="16">
        <f t="shared" si="1"/>
        <v>38446.63552</v>
      </c>
      <c r="F226" s="13">
        <v>9.205621142E9</v>
      </c>
      <c r="G226" s="13">
        <v>9.207374731E9</v>
      </c>
      <c r="H226" s="13" t="s">
        <v>67</v>
      </c>
      <c r="I226" s="13">
        <v>4.145340037E9</v>
      </c>
      <c r="J226" s="17"/>
      <c r="K226" s="17" t="s">
        <v>99</v>
      </c>
      <c r="L226" s="17" t="s">
        <v>86</v>
      </c>
      <c r="M226" s="13">
        <v>314.0</v>
      </c>
      <c r="N226" s="13">
        <v>306.0</v>
      </c>
      <c r="O226" s="13">
        <v>11.0</v>
      </c>
      <c r="P226" s="17">
        <v>7.0</v>
      </c>
      <c r="Q226" s="16">
        <f t="shared" si="2"/>
        <v>38446.84385</v>
      </c>
      <c r="R226" s="15">
        <f t="shared" si="3"/>
        <v>0.8438541667</v>
      </c>
      <c r="S226" s="15">
        <f t="shared" si="4"/>
        <v>0.8438888889</v>
      </c>
      <c r="T226" s="18">
        <v>0.20833333333333334</v>
      </c>
      <c r="U226" s="14">
        <v>38446.63538194445</v>
      </c>
      <c r="V226" s="14">
        <v>38446.63552083333</v>
      </c>
      <c r="W226" s="15">
        <f t="shared" si="5"/>
        <v>0.6355208333</v>
      </c>
      <c r="X226" s="17"/>
      <c r="Y226" s="4"/>
    </row>
    <row r="227" ht="15.75" customHeight="1">
      <c r="A227" s="13">
        <v>224.0</v>
      </c>
      <c r="B227" s="13" t="s">
        <v>29</v>
      </c>
      <c r="C227" s="14">
        <v>38446.0</v>
      </c>
      <c r="D227" s="15" t="s">
        <v>401</v>
      </c>
      <c r="E227" s="16">
        <f t="shared" si="1"/>
        <v>38446.75321</v>
      </c>
      <c r="F227" s="13">
        <v>9.207374731E9</v>
      </c>
      <c r="G227" s="17"/>
      <c r="H227" s="17" t="s">
        <v>31</v>
      </c>
      <c r="I227" s="13">
        <v>9.204699282E9</v>
      </c>
      <c r="J227" s="17"/>
      <c r="K227" s="17"/>
      <c r="L227" s="17" t="s">
        <v>402</v>
      </c>
      <c r="M227" s="13">
        <v>314.0</v>
      </c>
      <c r="N227" s="13">
        <v>306.0</v>
      </c>
      <c r="O227" s="13">
        <v>11.0</v>
      </c>
      <c r="P227" s="17">
        <v>7.0</v>
      </c>
      <c r="Q227" s="16">
        <f t="shared" si="2"/>
        <v>38446.96154</v>
      </c>
      <c r="R227" s="15">
        <f t="shared" si="3"/>
        <v>0.9615393519</v>
      </c>
      <c r="S227" s="15">
        <f t="shared" si="4"/>
        <v>0.9672800926</v>
      </c>
      <c r="T227" s="18">
        <v>0.20833333333333334</v>
      </c>
      <c r="U227" s="14">
        <v>38446.75306712963</v>
      </c>
      <c r="V227" s="14">
        <v>38446.75320601852</v>
      </c>
      <c r="W227" s="15">
        <f t="shared" si="5"/>
        <v>0.7532060185</v>
      </c>
      <c r="X227" s="17"/>
      <c r="Y227" s="4"/>
    </row>
    <row r="228" ht="15.75" customHeight="1">
      <c r="A228" s="13">
        <v>225.0</v>
      </c>
      <c r="B228" s="13" t="s">
        <v>29</v>
      </c>
      <c r="C228" s="14">
        <v>38448.0</v>
      </c>
      <c r="D228" s="15" t="s">
        <v>403</v>
      </c>
      <c r="E228" s="16">
        <f t="shared" si="1"/>
        <v>38448.51087</v>
      </c>
      <c r="F228" s="13">
        <v>9.207374731E9</v>
      </c>
      <c r="G228" s="17"/>
      <c r="H228" s="17" t="s">
        <v>31</v>
      </c>
      <c r="I228" s="13">
        <v>9.204345115E9</v>
      </c>
      <c r="J228" s="17"/>
      <c r="K228" s="17"/>
      <c r="L228" s="17" t="s">
        <v>404</v>
      </c>
      <c r="M228" s="13">
        <v>314.0</v>
      </c>
      <c r="N228" s="13">
        <v>306.0</v>
      </c>
      <c r="O228" s="13">
        <v>11.0</v>
      </c>
      <c r="P228" s="17">
        <v>7.0</v>
      </c>
      <c r="Q228" s="16">
        <f t="shared" si="2"/>
        <v>38448.7192</v>
      </c>
      <c r="R228" s="15">
        <f t="shared" si="3"/>
        <v>0.7192013889</v>
      </c>
      <c r="S228" s="15">
        <f t="shared" si="4"/>
        <v>0.720775463</v>
      </c>
      <c r="T228" s="18">
        <v>0.20833333333333334</v>
      </c>
      <c r="U228" s="14">
        <v>38448.510729166665</v>
      </c>
      <c r="V228" s="14">
        <v>38448.51086805555</v>
      </c>
      <c r="W228" s="15">
        <f t="shared" si="5"/>
        <v>0.5108680555</v>
      </c>
      <c r="X228" s="17"/>
      <c r="Y228" s="4"/>
    </row>
    <row r="229" ht="15.75" customHeight="1">
      <c r="A229" s="13">
        <v>226.0</v>
      </c>
      <c r="B229" s="13" t="s">
        <v>29</v>
      </c>
      <c r="C229" s="14">
        <v>38449.0</v>
      </c>
      <c r="D229" s="15" t="s">
        <v>405</v>
      </c>
      <c r="E229" s="16">
        <f t="shared" si="1"/>
        <v>38449.56416</v>
      </c>
      <c r="F229" s="13">
        <v>9.207374731E9</v>
      </c>
      <c r="G229" s="17"/>
      <c r="H229" s="17" t="s">
        <v>31</v>
      </c>
      <c r="I229" s="13">
        <v>7.158533829E9</v>
      </c>
      <c r="J229" s="17"/>
      <c r="K229" s="17"/>
      <c r="L229" s="17" t="s">
        <v>406</v>
      </c>
      <c r="M229" s="13">
        <v>314.0</v>
      </c>
      <c r="N229" s="13">
        <v>306.0</v>
      </c>
      <c r="O229" s="13">
        <v>11.0</v>
      </c>
      <c r="P229" s="17">
        <v>7.0</v>
      </c>
      <c r="Q229" s="16">
        <f t="shared" si="2"/>
        <v>38449.77249</v>
      </c>
      <c r="R229" s="15">
        <f t="shared" si="3"/>
        <v>0.7724884259</v>
      </c>
      <c r="S229" s="15">
        <f t="shared" si="4"/>
        <v>0.7732523148</v>
      </c>
      <c r="T229" s="18">
        <v>0.20833333333333334</v>
      </c>
      <c r="U229" s="14">
        <v>38449.5640162037</v>
      </c>
      <c r="V229" s="14">
        <v>38449.56415509259</v>
      </c>
      <c r="W229" s="15">
        <f t="shared" si="5"/>
        <v>0.5641550926</v>
      </c>
      <c r="X229" s="17"/>
      <c r="Y229" s="4"/>
    </row>
    <row r="230" ht="15.75" customHeight="1">
      <c r="A230" s="13">
        <v>227.0</v>
      </c>
      <c r="B230" s="13" t="s">
        <v>29</v>
      </c>
      <c r="C230" s="14">
        <v>38449.0</v>
      </c>
      <c r="D230" s="15" t="s">
        <v>407</v>
      </c>
      <c r="E230" s="16">
        <f t="shared" si="1"/>
        <v>38449.5677</v>
      </c>
      <c r="F230" s="13">
        <v>9.207374731E9</v>
      </c>
      <c r="G230" s="17"/>
      <c r="H230" s="17" t="s">
        <v>31</v>
      </c>
      <c r="I230" s="13">
        <v>9.208533724E9</v>
      </c>
      <c r="J230" s="17"/>
      <c r="K230" s="17" t="s">
        <v>78</v>
      </c>
      <c r="L230" s="17" t="s">
        <v>86</v>
      </c>
      <c r="M230" s="13">
        <v>314.0</v>
      </c>
      <c r="N230" s="13">
        <v>306.0</v>
      </c>
      <c r="O230" s="13">
        <v>11.0</v>
      </c>
      <c r="P230" s="17">
        <v>7.0</v>
      </c>
      <c r="Q230" s="16">
        <f t="shared" si="2"/>
        <v>38449.77603</v>
      </c>
      <c r="R230" s="15">
        <f t="shared" si="3"/>
        <v>0.7760300926</v>
      </c>
      <c r="S230" s="15">
        <f t="shared" si="4"/>
        <v>0.7760648148</v>
      </c>
      <c r="T230" s="18">
        <v>0.20833333333333334</v>
      </c>
      <c r="U230" s="14">
        <v>38449.567557870374</v>
      </c>
      <c r="V230" s="14">
        <v>38449.56769675926</v>
      </c>
      <c r="W230" s="15">
        <f t="shared" si="5"/>
        <v>0.5676967593</v>
      </c>
      <c r="X230" s="17"/>
      <c r="Y230" s="4"/>
    </row>
    <row r="231" ht="15.75" customHeight="1">
      <c r="A231" s="13">
        <v>228.0</v>
      </c>
      <c r="B231" s="13" t="s">
        <v>29</v>
      </c>
      <c r="C231" s="14">
        <v>38450.0</v>
      </c>
      <c r="D231" s="15" t="s">
        <v>408</v>
      </c>
      <c r="E231" s="16">
        <f t="shared" si="1"/>
        <v>38450.02711</v>
      </c>
      <c r="F231" s="13">
        <v>9.202131645E9</v>
      </c>
      <c r="G231" s="13">
        <v>9.207374731E9</v>
      </c>
      <c r="H231" s="13" t="s">
        <v>67</v>
      </c>
      <c r="I231" s="13">
        <v>6.074359607E9</v>
      </c>
      <c r="J231" s="17"/>
      <c r="K231" s="17" t="s">
        <v>35</v>
      </c>
      <c r="L231" s="17" t="s">
        <v>409</v>
      </c>
      <c r="M231" s="13">
        <v>5253.0</v>
      </c>
      <c r="N231" s="13">
        <v>306.0</v>
      </c>
      <c r="O231" s="13">
        <v>154.0</v>
      </c>
      <c r="P231" s="17">
        <v>7.0</v>
      </c>
      <c r="Q231" s="16">
        <f t="shared" si="2"/>
        <v>38450.23544</v>
      </c>
      <c r="R231" s="15">
        <f t="shared" si="3"/>
        <v>0.2354398148</v>
      </c>
      <c r="S231" s="15">
        <f t="shared" si="4"/>
        <v>0.2385300926</v>
      </c>
      <c r="T231" s="18">
        <v>0.20833333333333334</v>
      </c>
      <c r="U231" s="14">
        <v>38450.026967592596</v>
      </c>
      <c r="V231" s="14">
        <v>38450.02710648148</v>
      </c>
      <c r="W231" s="15">
        <f t="shared" si="5"/>
        <v>0.02710648148</v>
      </c>
      <c r="X231" s="17"/>
      <c r="Y231" s="4"/>
    </row>
    <row r="232" ht="15.75" customHeight="1">
      <c r="A232" s="13">
        <v>229.0</v>
      </c>
      <c r="B232" s="13" t="s">
        <v>29</v>
      </c>
      <c r="C232" s="14">
        <v>38450.0</v>
      </c>
      <c r="D232" s="15" t="s">
        <v>410</v>
      </c>
      <c r="E232" s="16">
        <f t="shared" si="1"/>
        <v>38450.02712</v>
      </c>
      <c r="F232" s="13">
        <v>9.207374731E9</v>
      </c>
      <c r="G232" s="17"/>
      <c r="H232" s="17" t="s">
        <v>31</v>
      </c>
      <c r="I232" s="13">
        <v>9.202131645E9</v>
      </c>
      <c r="J232" s="17"/>
      <c r="K232" s="17" t="s">
        <v>35</v>
      </c>
      <c r="L232" s="17" t="s">
        <v>411</v>
      </c>
      <c r="M232" s="13">
        <v>314.0</v>
      </c>
      <c r="N232" s="13">
        <v>306.0</v>
      </c>
      <c r="O232" s="13">
        <v>11.0</v>
      </c>
      <c r="P232" s="17">
        <v>8.0</v>
      </c>
      <c r="Q232" s="16">
        <f t="shared" si="2"/>
        <v>38450.23545</v>
      </c>
      <c r="R232" s="15">
        <f t="shared" si="3"/>
        <v>0.2354513889</v>
      </c>
      <c r="S232" s="15">
        <f t="shared" si="4"/>
        <v>0.2385300926</v>
      </c>
      <c r="T232" s="18">
        <v>0.20833333333333334</v>
      </c>
      <c r="U232" s="14">
        <v>38450.026979166665</v>
      </c>
      <c r="V232" s="14">
        <v>38450.02711805555</v>
      </c>
      <c r="W232" s="15">
        <f t="shared" si="5"/>
        <v>0.02711805555</v>
      </c>
      <c r="X232" s="17"/>
      <c r="Y232" s="4"/>
    </row>
    <row r="233" ht="15.75" customHeight="1">
      <c r="A233" s="13">
        <v>230.0</v>
      </c>
      <c r="B233" s="13" t="s">
        <v>29</v>
      </c>
      <c r="C233" s="14">
        <v>38451.0</v>
      </c>
      <c r="D233" s="15" t="s">
        <v>412</v>
      </c>
      <c r="E233" s="16">
        <f t="shared" si="1"/>
        <v>38450.92269</v>
      </c>
      <c r="F233" s="13">
        <v>9.207374731E9</v>
      </c>
      <c r="G233" s="17"/>
      <c r="H233" s="17" t="s">
        <v>31</v>
      </c>
      <c r="I233" s="13">
        <v>9.204752654E9</v>
      </c>
      <c r="J233" s="17"/>
      <c r="K233" s="17" t="s">
        <v>40</v>
      </c>
      <c r="L233" s="17" t="s">
        <v>318</v>
      </c>
      <c r="M233" s="13">
        <v>314.0</v>
      </c>
      <c r="N233" s="13">
        <v>306.0</v>
      </c>
      <c r="O233" s="13">
        <v>11.0</v>
      </c>
      <c r="P233" s="17">
        <v>8.0</v>
      </c>
      <c r="Q233" s="16">
        <f t="shared" si="2"/>
        <v>38451.13102</v>
      </c>
      <c r="R233" s="15">
        <f t="shared" si="3"/>
        <v>0.1310185185</v>
      </c>
      <c r="S233" s="15">
        <f t="shared" si="4"/>
        <v>0.1315162037</v>
      </c>
      <c r="T233" s="18">
        <v>0.20833333333333334</v>
      </c>
      <c r="U233" s="14">
        <v>38450.9225462963</v>
      </c>
      <c r="V233" s="14">
        <v>38450.922685185185</v>
      </c>
      <c r="W233" s="15">
        <f t="shared" si="5"/>
        <v>0.9226851852</v>
      </c>
      <c r="X233" s="17"/>
      <c r="Y233" s="4"/>
    </row>
    <row r="234" ht="15.75" customHeight="1">
      <c r="A234" s="13">
        <v>231.0</v>
      </c>
      <c r="B234" s="13" t="s">
        <v>29</v>
      </c>
      <c r="C234" s="14">
        <v>38451.0</v>
      </c>
      <c r="D234" s="15" t="s">
        <v>413</v>
      </c>
      <c r="E234" s="16">
        <f t="shared" si="1"/>
        <v>38451.4819</v>
      </c>
      <c r="F234" s="13">
        <v>9.202131645E9</v>
      </c>
      <c r="G234" s="13">
        <v>9.207374731E9</v>
      </c>
      <c r="H234" s="13" t="s">
        <v>67</v>
      </c>
      <c r="I234" s="13">
        <v>2.623893245E9</v>
      </c>
      <c r="J234" s="17"/>
      <c r="K234" s="17" t="s">
        <v>35</v>
      </c>
      <c r="L234" s="17" t="s">
        <v>414</v>
      </c>
      <c r="M234" s="13">
        <v>5253.0</v>
      </c>
      <c r="N234" s="13">
        <v>306.0</v>
      </c>
      <c r="O234" s="13">
        <v>154.0</v>
      </c>
      <c r="P234" s="17">
        <v>8.0</v>
      </c>
      <c r="Q234" s="16">
        <f t="shared" si="2"/>
        <v>38451.69023</v>
      </c>
      <c r="R234" s="15">
        <f t="shared" si="3"/>
        <v>0.6902314815</v>
      </c>
      <c r="S234" s="15">
        <f t="shared" si="4"/>
        <v>0.6929050926</v>
      </c>
      <c r="T234" s="18">
        <v>0.20833333333333334</v>
      </c>
      <c r="U234" s="14">
        <v>38451.48175925926</v>
      </c>
      <c r="V234" s="14">
        <v>38451.481898148144</v>
      </c>
      <c r="W234" s="15">
        <f t="shared" si="5"/>
        <v>0.4818981481</v>
      </c>
      <c r="X234" s="17"/>
      <c r="Y234" s="4"/>
    </row>
    <row r="235" ht="15.75" customHeight="1">
      <c r="A235" s="13">
        <v>232.0</v>
      </c>
      <c r="B235" s="13" t="s">
        <v>29</v>
      </c>
      <c r="C235" s="14">
        <v>38451.0</v>
      </c>
      <c r="D235" s="15" t="s">
        <v>415</v>
      </c>
      <c r="E235" s="16">
        <f t="shared" si="1"/>
        <v>38451.48191</v>
      </c>
      <c r="F235" s="13">
        <v>9.207374731E9</v>
      </c>
      <c r="G235" s="17"/>
      <c r="H235" s="17" t="s">
        <v>31</v>
      </c>
      <c r="I235" s="13">
        <v>9.202131645E9</v>
      </c>
      <c r="J235" s="17"/>
      <c r="K235" s="17" t="s">
        <v>35</v>
      </c>
      <c r="L235" s="17" t="s">
        <v>416</v>
      </c>
      <c r="M235" s="13">
        <v>314.0</v>
      </c>
      <c r="N235" s="13">
        <v>306.0</v>
      </c>
      <c r="O235" s="13">
        <v>11.0</v>
      </c>
      <c r="P235" s="17">
        <v>8.0</v>
      </c>
      <c r="Q235" s="16">
        <f t="shared" si="2"/>
        <v>38451.69024</v>
      </c>
      <c r="R235" s="15">
        <f t="shared" si="3"/>
        <v>0.6902430556</v>
      </c>
      <c r="S235" s="15">
        <f t="shared" si="4"/>
        <v>0.6929050926</v>
      </c>
      <c r="T235" s="18">
        <v>0.20833333333333334</v>
      </c>
      <c r="U235" s="14">
        <v>38451.481770833336</v>
      </c>
      <c r="V235" s="14">
        <v>38451.48190972222</v>
      </c>
      <c r="W235" s="15">
        <f t="shared" si="5"/>
        <v>0.4819097222</v>
      </c>
      <c r="X235" s="17"/>
      <c r="Y235" s="4"/>
    </row>
    <row r="236" ht="15.75" customHeight="1">
      <c r="A236" s="13">
        <v>233.0</v>
      </c>
      <c r="B236" s="13" t="s">
        <v>29</v>
      </c>
      <c r="C236" s="14">
        <v>38452.0</v>
      </c>
      <c r="D236" s="15" t="s">
        <v>417</v>
      </c>
      <c r="E236" s="16">
        <f t="shared" si="1"/>
        <v>38452.54235</v>
      </c>
      <c r="F236" s="13">
        <v>9.207374731E9</v>
      </c>
      <c r="G236" s="17"/>
      <c r="H236" s="17" t="s">
        <v>31</v>
      </c>
      <c r="I236" s="13">
        <v>9.202131645E9</v>
      </c>
      <c r="J236" s="17"/>
      <c r="K236" s="17" t="s">
        <v>35</v>
      </c>
      <c r="L236" s="17" t="s">
        <v>72</v>
      </c>
      <c r="M236" s="13">
        <v>314.0</v>
      </c>
      <c r="N236" s="13">
        <v>306.0</v>
      </c>
      <c r="O236" s="13">
        <v>11.0</v>
      </c>
      <c r="P236" s="17">
        <v>8.0</v>
      </c>
      <c r="Q236" s="16">
        <f t="shared" si="2"/>
        <v>38452.75068</v>
      </c>
      <c r="R236" s="15">
        <f t="shared" si="3"/>
        <v>0.7506828704</v>
      </c>
      <c r="S236" s="15">
        <f t="shared" si="4"/>
        <v>0.7509027778</v>
      </c>
      <c r="T236" s="18">
        <v>0.20833333333333334</v>
      </c>
      <c r="U236" s="14">
        <v>38452.54221064815</v>
      </c>
      <c r="V236" s="14">
        <v>38452.542349537034</v>
      </c>
      <c r="W236" s="15">
        <f t="shared" si="5"/>
        <v>0.542349537</v>
      </c>
      <c r="X236" s="17"/>
      <c r="Y236" s="4"/>
    </row>
    <row r="237" ht="15.75" customHeight="1">
      <c r="A237" s="13">
        <v>234.0</v>
      </c>
      <c r="B237" s="13" t="s">
        <v>29</v>
      </c>
      <c r="C237" s="14">
        <v>38452.0</v>
      </c>
      <c r="D237" s="15" t="s">
        <v>418</v>
      </c>
      <c r="E237" s="16">
        <f t="shared" si="1"/>
        <v>38452.73671</v>
      </c>
      <c r="F237" s="13">
        <v>9.207374731E9</v>
      </c>
      <c r="G237" s="17"/>
      <c r="H237" s="17" t="s">
        <v>31</v>
      </c>
      <c r="I237" s="13">
        <v>9.202131645E9</v>
      </c>
      <c r="J237" s="17"/>
      <c r="K237" s="17" t="s">
        <v>35</v>
      </c>
      <c r="L237" s="17" t="s">
        <v>126</v>
      </c>
      <c r="M237" s="13">
        <v>314.0</v>
      </c>
      <c r="N237" s="13">
        <v>306.0</v>
      </c>
      <c r="O237" s="13">
        <v>11.0</v>
      </c>
      <c r="P237" s="17">
        <v>8.0</v>
      </c>
      <c r="Q237" s="16">
        <f t="shared" si="2"/>
        <v>38452.94505</v>
      </c>
      <c r="R237" s="15">
        <f t="shared" si="3"/>
        <v>0.9450462963</v>
      </c>
      <c r="S237" s="15">
        <f t="shared" si="4"/>
        <v>0.9453819444</v>
      </c>
      <c r="T237" s="18">
        <v>0.20833333333333334</v>
      </c>
      <c r="U237" s="14">
        <v>38452.73657407408</v>
      </c>
      <c r="V237" s="14">
        <v>38452.736712962964</v>
      </c>
      <c r="W237" s="15">
        <f t="shared" si="5"/>
        <v>0.736712963</v>
      </c>
      <c r="X237" s="17"/>
      <c r="Y237" s="4"/>
    </row>
    <row r="238" ht="15.75" customHeight="1">
      <c r="A238" s="13">
        <v>235.0</v>
      </c>
      <c r="B238" s="13" t="s">
        <v>29</v>
      </c>
      <c r="C238" s="14">
        <v>38452.0</v>
      </c>
      <c r="D238" s="15" t="s">
        <v>419</v>
      </c>
      <c r="E238" s="16">
        <f t="shared" si="1"/>
        <v>38452.78255</v>
      </c>
      <c r="F238" s="13">
        <v>9.207374731E9</v>
      </c>
      <c r="G238" s="17"/>
      <c r="H238" s="17" t="s">
        <v>31</v>
      </c>
      <c r="I238" s="13">
        <v>9.202131645E9</v>
      </c>
      <c r="J238" s="17"/>
      <c r="K238" s="17" t="s">
        <v>35</v>
      </c>
      <c r="L238" s="17" t="s">
        <v>59</v>
      </c>
      <c r="M238" s="13">
        <v>314.0</v>
      </c>
      <c r="N238" s="13">
        <v>306.0</v>
      </c>
      <c r="O238" s="13">
        <v>11.0</v>
      </c>
      <c r="P238" s="17">
        <v>8.0</v>
      </c>
      <c r="Q238" s="16">
        <f t="shared" si="2"/>
        <v>38452.99088</v>
      </c>
      <c r="R238" s="15">
        <f t="shared" si="3"/>
        <v>0.9908796296</v>
      </c>
      <c r="S238" s="15">
        <f t="shared" si="4"/>
        <v>0.9909722222</v>
      </c>
      <c r="T238" s="18">
        <v>0.20833333333333334</v>
      </c>
      <c r="U238" s="14">
        <v>38452.78240740741</v>
      </c>
      <c r="V238" s="14">
        <v>38452.782546296294</v>
      </c>
      <c r="W238" s="15">
        <f t="shared" si="5"/>
        <v>0.7825462963</v>
      </c>
      <c r="X238" s="17"/>
      <c r="Y238" s="4"/>
    </row>
    <row r="239" ht="15.75" customHeight="1">
      <c r="A239" s="13">
        <v>236.0</v>
      </c>
      <c r="B239" s="13" t="s">
        <v>29</v>
      </c>
      <c r="C239" s="14">
        <v>38453.0</v>
      </c>
      <c r="D239" s="15" t="s">
        <v>420</v>
      </c>
      <c r="E239" s="16">
        <f t="shared" si="1"/>
        <v>38452.90216</v>
      </c>
      <c r="F239" s="13">
        <v>9.207374731E9</v>
      </c>
      <c r="G239" s="17"/>
      <c r="H239" s="17" t="s">
        <v>31</v>
      </c>
      <c r="I239" s="13">
        <v>9.202131645E9</v>
      </c>
      <c r="J239" s="17"/>
      <c r="K239" s="17" t="s">
        <v>35</v>
      </c>
      <c r="L239" s="17" t="s">
        <v>421</v>
      </c>
      <c r="M239" s="13">
        <v>314.0</v>
      </c>
      <c r="N239" s="13">
        <v>306.0</v>
      </c>
      <c r="O239" s="13">
        <v>11.0</v>
      </c>
      <c r="P239" s="17">
        <v>8.0</v>
      </c>
      <c r="Q239" s="16">
        <f t="shared" si="2"/>
        <v>38453.1105</v>
      </c>
      <c r="R239" s="15">
        <f t="shared" si="3"/>
        <v>0.1104976852</v>
      </c>
      <c r="S239" s="15">
        <f t="shared" si="4"/>
        <v>0.1115162037</v>
      </c>
      <c r="T239" s="18">
        <v>0.20833333333333334</v>
      </c>
      <c r="U239" s="14">
        <v>38452.902025462965</v>
      </c>
      <c r="V239" s="14">
        <v>38452.90216435185</v>
      </c>
      <c r="W239" s="15">
        <f t="shared" si="5"/>
        <v>0.9021643518</v>
      </c>
      <c r="X239" s="17"/>
      <c r="Y239" s="4"/>
    </row>
    <row r="240" ht="15.75" customHeight="1">
      <c r="A240" s="13">
        <v>237.0</v>
      </c>
      <c r="B240" s="13" t="s">
        <v>29</v>
      </c>
      <c r="C240" s="14">
        <v>38454.0</v>
      </c>
      <c r="D240" s="15" t="s">
        <v>422</v>
      </c>
      <c r="E240" s="16">
        <f t="shared" si="1"/>
        <v>38454.53073</v>
      </c>
      <c r="F240" s="13">
        <v>9.207374731E9</v>
      </c>
      <c r="G240" s="17"/>
      <c r="H240" s="17" t="s">
        <v>31</v>
      </c>
      <c r="I240" s="13">
        <v>9.206069448E9</v>
      </c>
      <c r="J240" s="17"/>
      <c r="K240" s="17"/>
      <c r="L240" s="17" t="s">
        <v>126</v>
      </c>
      <c r="M240" s="13">
        <v>314.0</v>
      </c>
      <c r="N240" s="13">
        <v>306.0</v>
      </c>
      <c r="O240" s="13">
        <v>11.0</v>
      </c>
      <c r="P240" s="17">
        <v>8.0</v>
      </c>
      <c r="Q240" s="16">
        <f t="shared" si="2"/>
        <v>38454.73906</v>
      </c>
      <c r="R240" s="15">
        <f t="shared" si="3"/>
        <v>0.7390625</v>
      </c>
      <c r="S240" s="15">
        <f t="shared" si="4"/>
        <v>0.7393981481</v>
      </c>
      <c r="T240" s="18">
        <v>0.20833333333333334</v>
      </c>
      <c r="U240" s="14">
        <v>38454.530590277776</v>
      </c>
      <c r="V240" s="14">
        <v>38454.53072916666</v>
      </c>
      <c r="W240" s="15">
        <f t="shared" si="5"/>
        <v>0.5307291667</v>
      </c>
      <c r="X240" s="17"/>
      <c r="Y240" s="4"/>
    </row>
    <row r="241" ht="15.75" customHeight="1">
      <c r="A241" s="13">
        <v>238.0</v>
      </c>
      <c r="B241" s="13" t="s">
        <v>29</v>
      </c>
      <c r="C241" s="14">
        <v>38454.0</v>
      </c>
      <c r="D241" s="15" t="s">
        <v>423</v>
      </c>
      <c r="E241" s="16">
        <f t="shared" si="1"/>
        <v>38454.5394</v>
      </c>
      <c r="F241" s="13">
        <v>9.207374731E9</v>
      </c>
      <c r="G241" s="17"/>
      <c r="H241" s="17" t="s">
        <v>31</v>
      </c>
      <c r="I241" s="13">
        <v>7.152514505E9</v>
      </c>
      <c r="J241" s="17"/>
      <c r="K241" s="17"/>
      <c r="L241" s="17" t="s">
        <v>243</v>
      </c>
      <c r="M241" s="13">
        <v>314.0</v>
      </c>
      <c r="N241" s="13">
        <v>306.0</v>
      </c>
      <c r="O241" s="13">
        <v>11.0</v>
      </c>
      <c r="P241" s="17">
        <v>8.0</v>
      </c>
      <c r="Q241" s="16">
        <f t="shared" si="2"/>
        <v>38454.74773</v>
      </c>
      <c r="R241" s="15">
        <f t="shared" si="3"/>
        <v>0.7477314815</v>
      </c>
      <c r="S241" s="15">
        <f t="shared" si="4"/>
        <v>0.7484259259</v>
      </c>
      <c r="T241" s="18">
        <v>0.20833333333333334</v>
      </c>
      <c r="U241" s="14">
        <v>38454.53925925926</v>
      </c>
      <c r="V241" s="14">
        <v>38454.53939814815</v>
      </c>
      <c r="W241" s="15">
        <f t="shared" si="5"/>
        <v>0.5393981481</v>
      </c>
      <c r="X241" s="17"/>
      <c r="Y241" s="4"/>
    </row>
    <row r="242" ht="15.75" customHeight="1">
      <c r="A242" s="13">
        <v>239.0</v>
      </c>
      <c r="B242" s="13" t="s">
        <v>29</v>
      </c>
      <c r="C242" s="14">
        <v>38454.0</v>
      </c>
      <c r="D242" s="15" t="s">
        <v>424</v>
      </c>
      <c r="E242" s="16">
        <f t="shared" si="1"/>
        <v>38454.55257</v>
      </c>
      <c r="F242" s="13">
        <v>9.207374731E9</v>
      </c>
      <c r="G242" s="17"/>
      <c r="H242" s="17" t="s">
        <v>31</v>
      </c>
      <c r="I242" s="13">
        <v>9.204752654E9</v>
      </c>
      <c r="J242" s="17"/>
      <c r="K242" s="17" t="s">
        <v>40</v>
      </c>
      <c r="L242" s="17" t="s">
        <v>425</v>
      </c>
      <c r="M242" s="13">
        <v>314.0</v>
      </c>
      <c r="N242" s="13">
        <v>306.0</v>
      </c>
      <c r="O242" s="13">
        <v>11.0</v>
      </c>
      <c r="P242" s="17">
        <v>8.0</v>
      </c>
      <c r="Q242" s="16">
        <f t="shared" si="2"/>
        <v>38454.7609</v>
      </c>
      <c r="R242" s="15">
        <f t="shared" si="3"/>
        <v>0.7609027778</v>
      </c>
      <c r="S242" s="15">
        <f t="shared" si="4"/>
        <v>0.7629861111</v>
      </c>
      <c r="T242" s="18">
        <v>0.20833333333333334</v>
      </c>
      <c r="U242" s="14">
        <v>38454.55243055556</v>
      </c>
      <c r="V242" s="14">
        <v>38454.552569444444</v>
      </c>
      <c r="W242" s="15">
        <f t="shared" si="5"/>
        <v>0.5525694444</v>
      </c>
      <c r="X242" s="17"/>
      <c r="Y242" s="4"/>
    </row>
    <row r="243" ht="15.75" customHeight="1">
      <c r="A243" s="13">
        <v>240.0</v>
      </c>
      <c r="B243" s="13" t="s">
        <v>29</v>
      </c>
      <c r="C243" s="14">
        <v>38455.0</v>
      </c>
      <c r="D243" s="15" t="s">
        <v>426</v>
      </c>
      <c r="E243" s="16">
        <f t="shared" si="1"/>
        <v>38454.90156</v>
      </c>
      <c r="F243" s="13">
        <v>4.04108E9</v>
      </c>
      <c r="G243" s="17"/>
      <c r="H243" s="17" t="s">
        <v>71</v>
      </c>
      <c r="I243" s="13">
        <v>9.207374731E9</v>
      </c>
      <c r="J243" s="17"/>
      <c r="K243" s="17"/>
      <c r="L243" s="17" t="s">
        <v>110</v>
      </c>
      <c r="M243" s="17"/>
      <c r="N243" s="13">
        <v>60.0</v>
      </c>
      <c r="O243" s="13">
        <v>17.0</v>
      </c>
      <c r="P243" s="17">
        <v>8.0</v>
      </c>
      <c r="Q243" s="16">
        <f t="shared" si="2"/>
        <v>38455.1099</v>
      </c>
      <c r="R243" s="15">
        <f t="shared" si="3"/>
        <v>0.1098958333</v>
      </c>
      <c r="S243" s="15">
        <f t="shared" si="4"/>
        <v>0.1103356481</v>
      </c>
      <c r="T243" s="18">
        <v>0.20833333333333334</v>
      </c>
      <c r="U243" s="14">
        <v>38454.90142361111</v>
      </c>
      <c r="V243" s="14">
        <v>38454.901562499996</v>
      </c>
      <c r="W243" s="15">
        <f t="shared" si="5"/>
        <v>0.9015625</v>
      </c>
      <c r="X243" s="17"/>
      <c r="Y243" s="4"/>
    </row>
    <row r="244" ht="15.75" customHeight="1">
      <c r="A244" s="13">
        <v>241.0</v>
      </c>
      <c r="B244" s="13" t="s">
        <v>29</v>
      </c>
      <c r="C244" s="14">
        <v>38455.0</v>
      </c>
      <c r="D244" s="15" t="s">
        <v>427</v>
      </c>
      <c r="E244" s="16">
        <f t="shared" si="1"/>
        <v>38454.90192</v>
      </c>
      <c r="F244" s="13">
        <v>7.152514505E9</v>
      </c>
      <c r="G244" s="17"/>
      <c r="H244" s="17" t="s">
        <v>67</v>
      </c>
      <c r="I244" s="13">
        <v>9.207374731E9</v>
      </c>
      <c r="J244" s="13">
        <v>8.007538465E9</v>
      </c>
      <c r="K244" s="13" t="s">
        <v>138</v>
      </c>
      <c r="L244" s="17" t="s">
        <v>225</v>
      </c>
      <c r="M244" s="17"/>
      <c r="N244" s="13">
        <v>35.0</v>
      </c>
      <c r="O244" s="13">
        <v>17.0</v>
      </c>
      <c r="P244" s="17">
        <v>8.0</v>
      </c>
      <c r="Q244" s="16">
        <f t="shared" si="2"/>
        <v>38455.11025</v>
      </c>
      <c r="R244" s="15">
        <f t="shared" si="3"/>
        <v>0.1102546296</v>
      </c>
      <c r="S244" s="15">
        <f t="shared" si="4"/>
        <v>0.1106828704</v>
      </c>
      <c r="T244" s="18">
        <v>0.20833333333333334</v>
      </c>
      <c r="U244" s="14">
        <v>38454.90178240741</v>
      </c>
      <c r="V244" s="14">
        <v>38454.901921296296</v>
      </c>
      <c r="W244" s="15">
        <f t="shared" si="5"/>
        <v>0.9019212963</v>
      </c>
      <c r="X244" s="17"/>
      <c r="Y244" s="4"/>
    </row>
    <row r="245" ht="15.75" customHeight="1">
      <c r="A245" s="13">
        <v>242.0</v>
      </c>
      <c r="B245" s="13" t="s">
        <v>29</v>
      </c>
      <c r="C245" s="14">
        <v>38455.0</v>
      </c>
      <c r="D245" s="15" t="s">
        <v>428</v>
      </c>
      <c r="E245" s="16">
        <f t="shared" si="1"/>
        <v>38455.37039</v>
      </c>
      <c r="F245" s="13">
        <v>3.03108E9</v>
      </c>
      <c r="G245" s="17"/>
      <c r="H245" s="17" t="s">
        <v>71</v>
      </c>
      <c r="I245" s="13">
        <v>9.207374731E9</v>
      </c>
      <c r="J245" s="17"/>
      <c r="K245" s="17"/>
      <c r="L245" s="17" t="s">
        <v>302</v>
      </c>
      <c r="M245" s="17"/>
      <c r="N245" s="13">
        <v>60.0</v>
      </c>
      <c r="O245" s="13">
        <v>17.0</v>
      </c>
      <c r="P245" s="17">
        <v>8.0</v>
      </c>
      <c r="Q245" s="16">
        <f t="shared" si="2"/>
        <v>38455.57873</v>
      </c>
      <c r="R245" s="15">
        <f t="shared" si="3"/>
        <v>0.5787268519</v>
      </c>
      <c r="S245" s="15">
        <f t="shared" si="4"/>
        <v>0.5790856481</v>
      </c>
      <c r="T245" s="18">
        <v>0.20833333333333334</v>
      </c>
      <c r="U245" s="14">
        <v>38455.37025462963</v>
      </c>
      <c r="V245" s="14">
        <v>38455.37039351852</v>
      </c>
      <c r="W245" s="15">
        <f t="shared" si="5"/>
        <v>0.3703935185</v>
      </c>
      <c r="X245" s="17"/>
      <c r="Y245" s="4"/>
    </row>
    <row r="246" ht="15.75" customHeight="1">
      <c r="A246" s="13">
        <v>243.0</v>
      </c>
      <c r="B246" s="13" t="s">
        <v>29</v>
      </c>
      <c r="C246" s="14">
        <v>38455.0</v>
      </c>
      <c r="D246" s="15" t="s">
        <v>429</v>
      </c>
      <c r="E246" s="16">
        <f t="shared" si="1"/>
        <v>38455.37042</v>
      </c>
      <c r="F246" s="13">
        <v>7.152514505E9</v>
      </c>
      <c r="G246" s="17"/>
      <c r="H246" s="17" t="s">
        <v>67</v>
      </c>
      <c r="I246" s="13">
        <v>9.207374731E9</v>
      </c>
      <c r="J246" s="13">
        <v>8.007538465E9</v>
      </c>
      <c r="K246" s="13" t="s">
        <v>138</v>
      </c>
      <c r="L246" s="17" t="s">
        <v>302</v>
      </c>
      <c r="M246" s="17"/>
      <c r="N246" s="13">
        <v>35.0</v>
      </c>
      <c r="O246" s="13">
        <v>17.0</v>
      </c>
      <c r="P246" s="17">
        <v>8.0</v>
      </c>
      <c r="Q246" s="16">
        <f t="shared" si="2"/>
        <v>38455.57875</v>
      </c>
      <c r="R246" s="15">
        <f t="shared" si="3"/>
        <v>0.57875</v>
      </c>
      <c r="S246" s="15">
        <f t="shared" si="4"/>
        <v>0.5791087963</v>
      </c>
      <c r="T246" s="18">
        <v>0.20833333333333334</v>
      </c>
      <c r="U246" s="14">
        <v>38455.37027777778</v>
      </c>
      <c r="V246" s="14">
        <v>38455.370416666665</v>
      </c>
      <c r="W246" s="15">
        <f t="shared" si="5"/>
        <v>0.3704166667</v>
      </c>
      <c r="X246" s="17"/>
      <c r="Y246" s="4"/>
    </row>
    <row r="247" ht="15.75" customHeight="1">
      <c r="A247" s="13">
        <v>244.0</v>
      </c>
      <c r="B247" s="13" t="s">
        <v>29</v>
      </c>
      <c r="C247" s="14">
        <v>38455.0</v>
      </c>
      <c r="D247" s="15" t="s">
        <v>430</v>
      </c>
      <c r="E247" s="16">
        <f t="shared" si="1"/>
        <v>38455.46389</v>
      </c>
      <c r="F247" s="13">
        <v>7.152514505E9</v>
      </c>
      <c r="G247" s="17"/>
      <c r="H247" s="17" t="s">
        <v>67</v>
      </c>
      <c r="I247" s="13">
        <v>9.207374731E9</v>
      </c>
      <c r="J247" s="13">
        <v>8.007538465E9</v>
      </c>
      <c r="K247" s="13" t="s">
        <v>138</v>
      </c>
      <c r="L247" s="17" t="s">
        <v>431</v>
      </c>
      <c r="M247" s="17"/>
      <c r="N247" s="13">
        <v>35.0</v>
      </c>
      <c r="O247" s="13">
        <v>17.0</v>
      </c>
      <c r="P247" s="17">
        <v>8.0</v>
      </c>
      <c r="Q247" s="16">
        <f t="shared" si="2"/>
        <v>38455.67222</v>
      </c>
      <c r="R247" s="15">
        <f t="shared" si="3"/>
        <v>0.6722222222</v>
      </c>
      <c r="S247" s="15">
        <f t="shared" si="4"/>
        <v>0.6820833333</v>
      </c>
      <c r="T247" s="18">
        <v>0.20833333333333334</v>
      </c>
      <c r="U247" s="14">
        <v>38455.46375</v>
      </c>
      <c r="V247" s="14">
        <v>38455.46388888889</v>
      </c>
      <c r="W247" s="15">
        <f t="shared" si="5"/>
        <v>0.4638888889</v>
      </c>
      <c r="X247" s="17"/>
      <c r="Y247" s="4"/>
    </row>
    <row r="248" ht="15.75" customHeight="1">
      <c r="A248" s="13">
        <v>245.0</v>
      </c>
      <c r="B248" s="13" t="s">
        <v>29</v>
      </c>
      <c r="C248" s="14">
        <v>38455.0</v>
      </c>
      <c r="D248" s="15" t="s">
        <v>432</v>
      </c>
      <c r="E248" s="16">
        <f t="shared" si="1"/>
        <v>38455.46413</v>
      </c>
      <c r="F248" s="13">
        <v>3.03108E9</v>
      </c>
      <c r="G248" s="17"/>
      <c r="H248" s="17" t="s">
        <v>71</v>
      </c>
      <c r="I248" s="13">
        <v>9.207374731E9</v>
      </c>
      <c r="J248" s="17"/>
      <c r="K248" s="17"/>
      <c r="L248" s="17" t="s">
        <v>433</v>
      </c>
      <c r="M248" s="17"/>
      <c r="N248" s="13">
        <v>60.0</v>
      </c>
      <c r="O248" s="13">
        <v>17.0</v>
      </c>
      <c r="P248" s="17">
        <v>8.0</v>
      </c>
      <c r="Q248" s="16">
        <f t="shared" si="2"/>
        <v>38455.67247</v>
      </c>
      <c r="R248" s="15">
        <f t="shared" si="3"/>
        <v>0.6724652778</v>
      </c>
      <c r="S248" s="15">
        <f t="shared" si="4"/>
        <v>0.6823032407</v>
      </c>
      <c r="T248" s="18">
        <v>0.20833333333333334</v>
      </c>
      <c r="U248" s="14">
        <v>38455.46399305556</v>
      </c>
      <c r="V248" s="14">
        <v>38455.46413194444</v>
      </c>
      <c r="W248" s="15">
        <f t="shared" si="5"/>
        <v>0.4641319444</v>
      </c>
      <c r="X248" s="17"/>
      <c r="Y248" s="4"/>
    </row>
    <row r="249" ht="15.75" customHeight="1">
      <c r="A249" s="13">
        <v>246.0</v>
      </c>
      <c r="B249" s="13" t="s">
        <v>29</v>
      </c>
      <c r="C249" s="14">
        <v>38456.0</v>
      </c>
      <c r="D249" s="15" t="s">
        <v>434</v>
      </c>
      <c r="E249" s="16">
        <f t="shared" si="1"/>
        <v>38456.64528</v>
      </c>
      <c r="F249" s="13">
        <v>9.207374731E9</v>
      </c>
      <c r="G249" s="17"/>
      <c r="H249" s="17" t="s">
        <v>31</v>
      </c>
      <c r="I249" s="13">
        <v>7.158533829E9</v>
      </c>
      <c r="J249" s="17"/>
      <c r="K249" s="17"/>
      <c r="L249" s="17" t="s">
        <v>354</v>
      </c>
      <c r="M249" s="13">
        <v>314.0</v>
      </c>
      <c r="N249" s="13">
        <v>306.0</v>
      </c>
      <c r="O249" s="13">
        <v>11.0</v>
      </c>
      <c r="P249" s="17">
        <v>8.0</v>
      </c>
      <c r="Q249" s="16">
        <f t="shared" si="2"/>
        <v>38456.85361</v>
      </c>
      <c r="R249" s="15">
        <f t="shared" si="3"/>
        <v>0.8536111111</v>
      </c>
      <c r="S249" s="15">
        <f t="shared" si="4"/>
        <v>0.855162037</v>
      </c>
      <c r="T249" s="18">
        <v>0.20833333333333334</v>
      </c>
      <c r="U249" s="14">
        <v>38456.64513888889</v>
      </c>
      <c r="V249" s="14">
        <v>38456.645277777774</v>
      </c>
      <c r="W249" s="15">
        <f t="shared" si="5"/>
        <v>0.6452777778</v>
      </c>
      <c r="X249" s="17"/>
      <c r="Y249" s="4"/>
    </row>
    <row r="250" ht="15.75" customHeight="1">
      <c r="A250" s="13">
        <v>247.0</v>
      </c>
      <c r="B250" s="13" t="s">
        <v>29</v>
      </c>
      <c r="C250" s="14">
        <v>38457.0</v>
      </c>
      <c r="D250" s="15" t="s">
        <v>435</v>
      </c>
      <c r="E250" s="16">
        <f t="shared" si="1"/>
        <v>38457.39259</v>
      </c>
      <c r="F250" s="13">
        <v>9.207374731E9</v>
      </c>
      <c r="G250" s="17"/>
      <c r="H250" s="17" t="s">
        <v>31</v>
      </c>
      <c r="I250" s="13">
        <v>6.082889435E9</v>
      </c>
      <c r="J250" s="17"/>
      <c r="K250" s="17"/>
      <c r="L250" s="17" t="s">
        <v>436</v>
      </c>
      <c r="M250" s="13">
        <v>314.0</v>
      </c>
      <c r="N250" s="13">
        <v>306.0</v>
      </c>
      <c r="O250" s="13">
        <v>11.0</v>
      </c>
      <c r="P250" s="17">
        <v>8.0</v>
      </c>
      <c r="Q250" s="16">
        <f t="shared" si="2"/>
        <v>38457.60093</v>
      </c>
      <c r="R250" s="15">
        <f t="shared" si="3"/>
        <v>0.6009259259</v>
      </c>
      <c r="S250" s="15">
        <f t="shared" si="4"/>
        <v>0.6015625</v>
      </c>
      <c r="T250" s="18">
        <v>0.20833333333333334</v>
      </c>
      <c r="U250" s="14">
        <v>38457.3924537037</v>
      </c>
      <c r="V250" s="14">
        <v>38457.39259259259</v>
      </c>
      <c r="W250" s="15">
        <f t="shared" si="5"/>
        <v>0.3925925926</v>
      </c>
      <c r="X250" s="17"/>
      <c r="Y250" s="4"/>
    </row>
    <row r="251" ht="15.75" customHeight="1">
      <c r="A251" s="13">
        <v>248.0</v>
      </c>
      <c r="B251" s="13" t="s">
        <v>29</v>
      </c>
      <c r="C251" s="14">
        <v>38459.0</v>
      </c>
      <c r="D251" s="15" t="s">
        <v>437</v>
      </c>
      <c r="E251" s="16">
        <f t="shared" si="1"/>
        <v>38459.74867</v>
      </c>
      <c r="F251" s="13">
        <v>9.207374731E9</v>
      </c>
      <c r="G251" s="17"/>
      <c r="H251" s="17" t="s">
        <v>31</v>
      </c>
      <c r="I251" s="13">
        <v>9.204752654E9</v>
      </c>
      <c r="J251" s="17"/>
      <c r="K251" s="17" t="s">
        <v>40</v>
      </c>
      <c r="L251" s="17" t="s">
        <v>272</v>
      </c>
      <c r="M251" s="13">
        <v>314.0</v>
      </c>
      <c r="N251" s="13">
        <v>306.0</v>
      </c>
      <c r="O251" s="13">
        <v>11.0</v>
      </c>
      <c r="P251" s="17">
        <v>8.0</v>
      </c>
      <c r="Q251" s="16">
        <f t="shared" si="2"/>
        <v>38459.957</v>
      </c>
      <c r="R251" s="15">
        <f t="shared" si="3"/>
        <v>0.9570023148</v>
      </c>
      <c r="S251" s="15">
        <f t="shared" si="4"/>
        <v>0.9570717593</v>
      </c>
      <c r="T251" s="18">
        <v>0.20833333333333334</v>
      </c>
      <c r="U251" s="14">
        <v>38459.74853009259</v>
      </c>
      <c r="V251" s="14">
        <v>38459.748668981476</v>
      </c>
      <c r="W251" s="15">
        <f t="shared" si="5"/>
        <v>0.7486689815</v>
      </c>
      <c r="X251" s="17"/>
      <c r="Y251" s="4"/>
    </row>
    <row r="252" ht="15.75" customHeight="1">
      <c r="A252" s="13">
        <v>249.0</v>
      </c>
      <c r="B252" s="13" t="s">
        <v>29</v>
      </c>
      <c r="C252" s="14">
        <v>38459.0</v>
      </c>
      <c r="D252" s="15" t="s">
        <v>438</v>
      </c>
      <c r="E252" s="16">
        <f t="shared" si="1"/>
        <v>38459.764</v>
      </c>
      <c r="F252" s="13">
        <v>9.207374731E9</v>
      </c>
      <c r="G252" s="17"/>
      <c r="H252" s="17" t="s">
        <v>31</v>
      </c>
      <c r="I252" s="13">
        <v>9.204752654E9</v>
      </c>
      <c r="J252" s="17"/>
      <c r="K252" s="17" t="s">
        <v>40</v>
      </c>
      <c r="L252" s="17" t="s">
        <v>47</v>
      </c>
      <c r="M252" s="13">
        <v>314.0</v>
      </c>
      <c r="N252" s="13">
        <v>306.0</v>
      </c>
      <c r="O252" s="13">
        <v>11.0</v>
      </c>
      <c r="P252" s="17">
        <v>8.0</v>
      </c>
      <c r="Q252" s="16">
        <f t="shared" si="2"/>
        <v>38459.97234</v>
      </c>
      <c r="R252" s="15">
        <f t="shared" si="3"/>
        <v>0.972337963</v>
      </c>
      <c r="S252" s="15">
        <f t="shared" si="4"/>
        <v>0.9727430556</v>
      </c>
      <c r="T252" s="18">
        <v>0.20833333333333334</v>
      </c>
      <c r="U252" s="14">
        <v>38459.763865740744</v>
      </c>
      <c r="V252" s="14">
        <v>38459.76400462963</v>
      </c>
      <c r="W252" s="15">
        <f t="shared" si="5"/>
        <v>0.7640046296</v>
      </c>
      <c r="X252" s="17"/>
      <c r="Y252" s="4"/>
    </row>
    <row r="253" ht="15.75" customHeight="1">
      <c r="A253" s="13">
        <v>250.0</v>
      </c>
      <c r="B253" s="13" t="s">
        <v>29</v>
      </c>
      <c r="C253" s="14">
        <v>38460.0</v>
      </c>
      <c r="D253" s="15" t="s">
        <v>439</v>
      </c>
      <c r="E253" s="16">
        <f t="shared" si="1"/>
        <v>38460.52193</v>
      </c>
      <c r="F253" s="13">
        <v>9.207374731E9</v>
      </c>
      <c r="G253" s="17"/>
      <c r="H253" s="17" t="s">
        <v>31</v>
      </c>
      <c r="I253" s="13">
        <v>9.202131645E9</v>
      </c>
      <c r="J253" s="17"/>
      <c r="K253" s="17" t="s">
        <v>35</v>
      </c>
      <c r="L253" s="17" t="s">
        <v>440</v>
      </c>
      <c r="M253" s="13">
        <v>314.0</v>
      </c>
      <c r="N253" s="13">
        <v>306.0</v>
      </c>
      <c r="O253" s="13">
        <v>11.0</v>
      </c>
      <c r="P253" s="17">
        <v>8.0</v>
      </c>
      <c r="Q253" s="16">
        <f t="shared" si="2"/>
        <v>38460.73027</v>
      </c>
      <c r="R253" s="15">
        <f t="shared" si="3"/>
        <v>0.7302662037</v>
      </c>
      <c r="S253" s="15">
        <f t="shared" si="4"/>
        <v>0.7472337963</v>
      </c>
      <c r="T253" s="18">
        <v>0.20833333333333334</v>
      </c>
      <c r="U253" s="14">
        <v>38460.52179398148</v>
      </c>
      <c r="V253" s="14">
        <v>38460.52193287037</v>
      </c>
      <c r="W253" s="15">
        <f t="shared" si="5"/>
        <v>0.5219328704</v>
      </c>
      <c r="X253" s="17"/>
      <c r="Y253" s="4"/>
    </row>
    <row r="254" ht="15.75" customHeight="1">
      <c r="A254" s="13">
        <v>251.0</v>
      </c>
      <c r="B254" s="13" t="s">
        <v>29</v>
      </c>
      <c r="C254" s="14">
        <v>38461.0</v>
      </c>
      <c r="D254" s="15" t="s">
        <v>441</v>
      </c>
      <c r="E254" s="16">
        <f t="shared" si="1"/>
        <v>38461.44583</v>
      </c>
      <c r="F254" s="13">
        <v>9.207374731E9</v>
      </c>
      <c r="G254" s="17"/>
      <c r="H254" s="17" t="s">
        <v>31</v>
      </c>
      <c r="I254" s="13">
        <v>9.202131645E9</v>
      </c>
      <c r="J254" s="17"/>
      <c r="K254" s="17" t="s">
        <v>35</v>
      </c>
      <c r="L254" s="17" t="s">
        <v>442</v>
      </c>
      <c r="M254" s="13">
        <v>314.0</v>
      </c>
      <c r="N254" s="13">
        <v>306.0</v>
      </c>
      <c r="O254" s="13">
        <v>11.0</v>
      </c>
      <c r="P254" s="17">
        <v>8.0</v>
      </c>
      <c r="Q254" s="16">
        <f t="shared" si="2"/>
        <v>38461.65417</v>
      </c>
      <c r="R254" s="15">
        <f t="shared" si="3"/>
        <v>0.6541666667</v>
      </c>
      <c r="S254" s="15">
        <f t="shared" si="4"/>
        <v>0.6567824074</v>
      </c>
      <c r="T254" s="18">
        <v>0.20833333333333334</v>
      </c>
      <c r="U254" s="14">
        <v>38461.44569444445</v>
      </c>
      <c r="V254" s="14">
        <v>38461.44583333333</v>
      </c>
      <c r="W254" s="15">
        <f t="shared" si="5"/>
        <v>0.4458333333</v>
      </c>
      <c r="X254" s="17"/>
      <c r="Y254" s="4"/>
    </row>
    <row r="255" ht="15.75" customHeight="1">
      <c r="A255" s="13">
        <v>252.0</v>
      </c>
      <c r="B255" s="13" t="s">
        <v>29</v>
      </c>
      <c r="C255" s="14">
        <v>38461.0</v>
      </c>
      <c r="D255" s="15" t="s">
        <v>443</v>
      </c>
      <c r="E255" s="16">
        <f t="shared" si="1"/>
        <v>38461.48161</v>
      </c>
      <c r="F255" s="13">
        <v>9.207374731E9</v>
      </c>
      <c r="G255" s="17"/>
      <c r="H255" s="17" t="s">
        <v>31</v>
      </c>
      <c r="I255" s="13">
        <v>2.023652082E9</v>
      </c>
      <c r="J255" s="17"/>
      <c r="K255" s="17"/>
      <c r="L255" s="17" t="s">
        <v>309</v>
      </c>
      <c r="M255" s="13">
        <v>288.0</v>
      </c>
      <c r="N255" s="13">
        <v>306.0</v>
      </c>
      <c r="O255" s="13">
        <v>11.0</v>
      </c>
      <c r="P255" s="17">
        <v>8.0</v>
      </c>
      <c r="Q255" s="16">
        <f t="shared" si="2"/>
        <v>38461.68994</v>
      </c>
      <c r="R255" s="15">
        <f t="shared" si="3"/>
        <v>0.6899421296</v>
      </c>
      <c r="S255" s="15">
        <f t="shared" si="4"/>
        <v>0.69</v>
      </c>
      <c r="T255" s="18">
        <v>0.20833333333333334</v>
      </c>
      <c r="U255" s="14">
        <v>38461.48146990741</v>
      </c>
      <c r="V255" s="14">
        <v>38461.4816087963</v>
      </c>
      <c r="W255" s="15">
        <f t="shared" si="5"/>
        <v>0.4816087963</v>
      </c>
      <c r="X255" s="17"/>
      <c r="Y255" s="4"/>
    </row>
    <row r="256" ht="15.75" customHeight="1">
      <c r="A256" s="13">
        <v>253.0</v>
      </c>
      <c r="B256" s="13" t="s">
        <v>29</v>
      </c>
      <c r="C256" s="14">
        <v>38461.0</v>
      </c>
      <c r="D256" s="15" t="s">
        <v>444</v>
      </c>
      <c r="E256" s="16">
        <f t="shared" si="1"/>
        <v>38461.56248</v>
      </c>
      <c r="F256" s="13">
        <v>9.207374731E9</v>
      </c>
      <c r="G256" s="17"/>
      <c r="H256" s="17" t="s">
        <v>31</v>
      </c>
      <c r="I256" s="13">
        <v>7.158533829E9</v>
      </c>
      <c r="J256" s="17"/>
      <c r="K256" s="17"/>
      <c r="L256" s="17" t="s">
        <v>302</v>
      </c>
      <c r="M256" s="13">
        <v>314.0</v>
      </c>
      <c r="N256" s="13">
        <v>306.0</v>
      </c>
      <c r="O256" s="13">
        <v>11.0</v>
      </c>
      <c r="P256" s="17">
        <v>8.0</v>
      </c>
      <c r="Q256" s="16">
        <f t="shared" si="2"/>
        <v>38461.77081</v>
      </c>
      <c r="R256" s="15">
        <f t="shared" si="3"/>
        <v>0.7708101852</v>
      </c>
      <c r="S256" s="15">
        <f t="shared" si="4"/>
        <v>0.7711689815</v>
      </c>
      <c r="T256" s="18">
        <v>0.20833333333333334</v>
      </c>
      <c r="U256" s="14">
        <v>38461.56233796296</v>
      </c>
      <c r="V256" s="14">
        <v>38461.56247685185</v>
      </c>
      <c r="W256" s="15">
        <f t="shared" si="5"/>
        <v>0.5624768518</v>
      </c>
      <c r="X256" s="17"/>
      <c r="Y256" s="4"/>
    </row>
    <row r="257" ht="15.75" customHeight="1">
      <c r="A257" s="13">
        <v>254.0</v>
      </c>
      <c r="B257" s="13" t="s">
        <v>29</v>
      </c>
      <c r="C257" s="14">
        <v>38461.0</v>
      </c>
      <c r="D257" s="15" t="s">
        <v>445</v>
      </c>
      <c r="E257" s="16">
        <f t="shared" si="1"/>
        <v>38461.68124</v>
      </c>
      <c r="F257" s="13">
        <v>9.207374731E9</v>
      </c>
      <c r="G257" s="17"/>
      <c r="H257" s="17" t="s">
        <v>31</v>
      </c>
      <c r="I257" s="13">
        <v>9.204752654E9</v>
      </c>
      <c r="J257" s="17"/>
      <c r="K257" s="17" t="s">
        <v>40</v>
      </c>
      <c r="L257" s="17" t="s">
        <v>446</v>
      </c>
      <c r="M257" s="13">
        <v>314.0</v>
      </c>
      <c r="N257" s="13">
        <v>306.0</v>
      </c>
      <c r="O257" s="13">
        <v>11.0</v>
      </c>
      <c r="P257" s="17">
        <v>8.0</v>
      </c>
      <c r="Q257" s="16">
        <f t="shared" si="2"/>
        <v>38461.88957</v>
      </c>
      <c r="R257" s="15">
        <f t="shared" si="3"/>
        <v>0.8895717593</v>
      </c>
      <c r="S257" s="15">
        <f t="shared" si="4"/>
        <v>0.8925115741</v>
      </c>
      <c r="T257" s="18">
        <v>0.20833333333333334</v>
      </c>
      <c r="U257" s="14">
        <v>38461.68109953704</v>
      </c>
      <c r="V257" s="14">
        <v>38461.681238425925</v>
      </c>
      <c r="W257" s="15">
        <f t="shared" si="5"/>
        <v>0.6812384259</v>
      </c>
      <c r="X257" s="17"/>
      <c r="Y257" s="4"/>
    </row>
    <row r="258" ht="15.75" customHeight="1">
      <c r="A258" s="13">
        <v>255.0</v>
      </c>
      <c r="B258" s="13" t="s">
        <v>29</v>
      </c>
      <c r="C258" s="14">
        <v>38461.0</v>
      </c>
      <c r="D258" s="15" t="s">
        <v>447</v>
      </c>
      <c r="E258" s="16">
        <f t="shared" si="1"/>
        <v>38461.75063</v>
      </c>
      <c r="F258" s="13">
        <v>9.207374731E9</v>
      </c>
      <c r="G258" s="17"/>
      <c r="H258" s="17" t="s">
        <v>31</v>
      </c>
      <c r="I258" s="13">
        <v>9.204752654E9</v>
      </c>
      <c r="J258" s="17"/>
      <c r="K258" s="17" t="s">
        <v>40</v>
      </c>
      <c r="L258" s="17" t="s">
        <v>220</v>
      </c>
      <c r="M258" s="13">
        <v>314.0</v>
      </c>
      <c r="N258" s="13">
        <v>306.0</v>
      </c>
      <c r="O258" s="13">
        <v>11.0</v>
      </c>
      <c r="P258" s="17">
        <v>8.0</v>
      </c>
      <c r="Q258" s="16">
        <f t="shared" si="2"/>
        <v>38461.95896</v>
      </c>
      <c r="R258" s="15">
        <f t="shared" si="3"/>
        <v>0.9589583333</v>
      </c>
      <c r="S258" s="15">
        <f t="shared" si="4"/>
        <v>0.9594097222</v>
      </c>
      <c r="T258" s="18">
        <v>0.20833333333333334</v>
      </c>
      <c r="U258" s="14">
        <v>38461.750486111116</v>
      </c>
      <c r="V258" s="14">
        <v>38461.750625</v>
      </c>
      <c r="W258" s="15">
        <f t="shared" si="5"/>
        <v>0.750625</v>
      </c>
      <c r="X258" s="17"/>
      <c r="Y258" s="4"/>
    </row>
    <row r="259" ht="15.75" customHeight="1">
      <c r="A259" s="13">
        <v>256.0</v>
      </c>
      <c r="B259" s="13" t="s">
        <v>29</v>
      </c>
      <c r="C259" s="14">
        <v>38461.0</v>
      </c>
      <c r="D259" s="15" t="s">
        <v>448</v>
      </c>
      <c r="E259" s="16">
        <f t="shared" si="1"/>
        <v>38461.76647</v>
      </c>
      <c r="F259" s="13">
        <v>9.205621142E9</v>
      </c>
      <c r="G259" s="13">
        <v>9.207374731E9</v>
      </c>
      <c r="H259" s="13" t="s">
        <v>67</v>
      </c>
      <c r="I259" s="13">
        <v>4.145340037E9</v>
      </c>
      <c r="J259" s="17"/>
      <c r="K259" s="17" t="s">
        <v>99</v>
      </c>
      <c r="L259" s="17" t="s">
        <v>243</v>
      </c>
      <c r="M259" s="13">
        <v>314.0</v>
      </c>
      <c r="N259" s="13">
        <v>306.0</v>
      </c>
      <c r="O259" s="13">
        <v>11.0</v>
      </c>
      <c r="P259" s="17">
        <v>8.0</v>
      </c>
      <c r="Q259" s="16">
        <f t="shared" si="2"/>
        <v>38461.9748</v>
      </c>
      <c r="R259" s="15">
        <f t="shared" si="3"/>
        <v>0.9748032407</v>
      </c>
      <c r="S259" s="15">
        <f t="shared" si="4"/>
        <v>0.9754976852</v>
      </c>
      <c r="T259" s="18">
        <v>0.20833333333333334</v>
      </c>
      <c r="U259" s="14">
        <v>38461.76633101852</v>
      </c>
      <c r="V259" s="14">
        <v>38461.76646990741</v>
      </c>
      <c r="W259" s="15">
        <f t="shared" si="5"/>
        <v>0.7664699074</v>
      </c>
      <c r="X259" s="17"/>
      <c r="Y259" s="4"/>
    </row>
    <row r="260" ht="15.75" customHeight="1">
      <c r="A260" s="13">
        <v>257.0</v>
      </c>
      <c r="B260" s="13" t="s">
        <v>29</v>
      </c>
      <c r="C260" s="14">
        <v>38462.0</v>
      </c>
      <c r="D260" s="15" t="s">
        <v>449</v>
      </c>
      <c r="E260" s="16">
        <f t="shared" si="1"/>
        <v>38461.87875</v>
      </c>
      <c r="F260" s="13">
        <v>9.207374731E9</v>
      </c>
      <c r="G260" s="17"/>
      <c r="H260" s="17" t="s">
        <v>31</v>
      </c>
      <c r="I260" s="13">
        <v>9.202131645E9</v>
      </c>
      <c r="J260" s="17"/>
      <c r="K260" s="17" t="s">
        <v>35</v>
      </c>
      <c r="L260" s="17" t="s">
        <v>450</v>
      </c>
      <c r="M260" s="13">
        <v>314.0</v>
      </c>
      <c r="N260" s="13">
        <v>306.0</v>
      </c>
      <c r="O260" s="13">
        <v>11.0</v>
      </c>
      <c r="P260" s="17">
        <v>8.0</v>
      </c>
      <c r="Q260" s="16">
        <f t="shared" si="2"/>
        <v>38462.08708</v>
      </c>
      <c r="R260" s="15">
        <f t="shared" si="3"/>
        <v>0.08708333333</v>
      </c>
      <c r="S260" s="15">
        <f t="shared" si="4"/>
        <v>0.09216435185</v>
      </c>
      <c r="T260" s="18">
        <v>0.20833333333333334</v>
      </c>
      <c r="U260" s="14">
        <v>38461.87861111111</v>
      </c>
      <c r="V260" s="14">
        <v>38461.878749999996</v>
      </c>
      <c r="W260" s="15">
        <f t="shared" si="5"/>
        <v>0.87875</v>
      </c>
      <c r="X260" s="17"/>
      <c r="Y260" s="4"/>
    </row>
    <row r="261" ht="15.75" customHeight="1">
      <c r="A261" s="13">
        <v>258.0</v>
      </c>
      <c r="B261" s="13" t="s">
        <v>29</v>
      </c>
      <c r="C261" s="14">
        <v>38462.0</v>
      </c>
      <c r="D261" s="15" t="s">
        <v>451</v>
      </c>
      <c r="E261" s="16">
        <f t="shared" si="1"/>
        <v>38462.47718</v>
      </c>
      <c r="F261" s="13">
        <v>9.207374731E9</v>
      </c>
      <c r="G261" s="17"/>
      <c r="H261" s="17" t="s">
        <v>31</v>
      </c>
      <c r="I261" s="13">
        <v>9.202131645E9</v>
      </c>
      <c r="J261" s="17"/>
      <c r="K261" s="17" t="s">
        <v>35</v>
      </c>
      <c r="L261" s="17" t="s">
        <v>154</v>
      </c>
      <c r="M261" s="13">
        <v>314.0</v>
      </c>
      <c r="N261" s="13">
        <v>306.0</v>
      </c>
      <c r="O261" s="13">
        <v>11.0</v>
      </c>
      <c r="P261" s="17">
        <v>8.0</v>
      </c>
      <c r="Q261" s="16">
        <f t="shared" si="2"/>
        <v>38462.68551</v>
      </c>
      <c r="R261" s="15">
        <f t="shared" si="3"/>
        <v>0.6855092593</v>
      </c>
      <c r="S261" s="15">
        <f t="shared" si="4"/>
        <v>0.6860185185</v>
      </c>
      <c r="T261" s="18">
        <v>0.20833333333333334</v>
      </c>
      <c r="U261" s="14">
        <v>38462.47703703704</v>
      </c>
      <c r="V261" s="14">
        <v>38462.477175925924</v>
      </c>
      <c r="W261" s="15">
        <f t="shared" si="5"/>
        <v>0.4771759259</v>
      </c>
      <c r="X261" s="17"/>
      <c r="Y261" s="4"/>
    </row>
    <row r="262" ht="15.75" customHeight="1">
      <c r="A262" s="13">
        <v>259.0</v>
      </c>
      <c r="B262" s="13" t="s">
        <v>29</v>
      </c>
      <c r="C262" s="14">
        <v>38464.0</v>
      </c>
      <c r="D262" s="15" t="s">
        <v>452</v>
      </c>
      <c r="E262" s="16">
        <f t="shared" si="1"/>
        <v>38463.83479</v>
      </c>
      <c r="F262" s="13">
        <v>9.207374731E9</v>
      </c>
      <c r="G262" s="17"/>
      <c r="H262" s="17" t="s">
        <v>31</v>
      </c>
      <c r="I262" s="13">
        <v>9.204752654E9</v>
      </c>
      <c r="J262" s="17"/>
      <c r="K262" s="17" t="s">
        <v>40</v>
      </c>
      <c r="L262" s="17" t="s">
        <v>453</v>
      </c>
      <c r="M262" s="13">
        <v>314.0</v>
      </c>
      <c r="N262" s="13">
        <v>306.0</v>
      </c>
      <c r="O262" s="13">
        <v>11.0</v>
      </c>
      <c r="P262" s="17">
        <v>8.0</v>
      </c>
      <c r="Q262" s="16">
        <f t="shared" si="2"/>
        <v>38464.04313</v>
      </c>
      <c r="R262" s="15">
        <f t="shared" si="3"/>
        <v>0.043125</v>
      </c>
      <c r="S262" s="15">
        <f t="shared" si="4"/>
        <v>0.04395833333</v>
      </c>
      <c r="T262" s="18">
        <v>0.20833333333333334</v>
      </c>
      <c r="U262" s="14">
        <v>38463.834652777776</v>
      </c>
      <c r="V262" s="14">
        <v>38463.83479166666</v>
      </c>
      <c r="W262" s="15">
        <f t="shared" si="5"/>
        <v>0.8347916667</v>
      </c>
      <c r="X262" s="17"/>
      <c r="Y262" s="4"/>
    </row>
    <row r="263" ht="15.75" customHeight="1">
      <c r="A263" s="13">
        <v>260.0</v>
      </c>
      <c r="B263" s="13" t="s">
        <v>29</v>
      </c>
      <c r="C263" s="14">
        <v>38464.0</v>
      </c>
      <c r="D263" s="15" t="s">
        <v>454</v>
      </c>
      <c r="E263" s="16">
        <f t="shared" si="1"/>
        <v>38463.8387</v>
      </c>
      <c r="F263" s="13">
        <v>9.207374731E9</v>
      </c>
      <c r="G263" s="17"/>
      <c r="H263" s="17" t="s">
        <v>31</v>
      </c>
      <c r="I263" s="13">
        <v>9.2081024E9</v>
      </c>
      <c r="J263" s="17"/>
      <c r="K263" s="17" t="s">
        <v>90</v>
      </c>
      <c r="L263" s="17" t="s">
        <v>455</v>
      </c>
      <c r="M263" s="13">
        <v>314.0</v>
      </c>
      <c r="N263" s="13">
        <v>306.0</v>
      </c>
      <c r="O263" s="13">
        <v>11.0</v>
      </c>
      <c r="P263" s="17">
        <v>8.0</v>
      </c>
      <c r="Q263" s="16">
        <f t="shared" si="2"/>
        <v>38464.04704</v>
      </c>
      <c r="R263" s="15">
        <f t="shared" si="3"/>
        <v>0.04703703704</v>
      </c>
      <c r="S263" s="15">
        <f t="shared" si="4"/>
        <v>0.04954861111</v>
      </c>
      <c r="T263" s="18">
        <v>0.20833333333333334</v>
      </c>
      <c r="U263" s="14">
        <v>38463.83856481482</v>
      </c>
      <c r="V263" s="14">
        <v>38463.8387037037</v>
      </c>
      <c r="W263" s="15">
        <f t="shared" si="5"/>
        <v>0.8387037037</v>
      </c>
      <c r="X263" s="17"/>
      <c r="Y263" s="4"/>
    </row>
    <row r="264" ht="15.75" customHeight="1">
      <c r="A264" s="13">
        <v>261.0</v>
      </c>
      <c r="B264" s="13" t="s">
        <v>29</v>
      </c>
      <c r="C264" s="14">
        <v>38465.0</v>
      </c>
      <c r="D264" s="15" t="s">
        <v>456</v>
      </c>
      <c r="E264" s="16">
        <f t="shared" si="1"/>
        <v>38465.48029</v>
      </c>
      <c r="F264" s="13">
        <v>9.207374731E9</v>
      </c>
      <c r="G264" s="17"/>
      <c r="H264" s="17" t="s">
        <v>31</v>
      </c>
      <c r="I264" s="13">
        <v>9.202132776E9</v>
      </c>
      <c r="J264" s="17"/>
      <c r="K264" s="17"/>
      <c r="L264" s="17" t="s">
        <v>457</v>
      </c>
      <c r="M264" s="13">
        <v>314.0</v>
      </c>
      <c r="N264" s="13">
        <v>342.0</v>
      </c>
      <c r="O264" s="13">
        <v>11.0</v>
      </c>
      <c r="P264" s="17">
        <v>8.0</v>
      </c>
      <c r="Q264" s="16">
        <f t="shared" si="2"/>
        <v>38465.68862</v>
      </c>
      <c r="R264" s="15">
        <f t="shared" si="3"/>
        <v>0.6886226852</v>
      </c>
      <c r="S264" s="15">
        <f t="shared" si="4"/>
        <v>0.6886226852</v>
      </c>
      <c r="T264" s="18">
        <v>0.20833333333333334</v>
      </c>
      <c r="U264" s="14">
        <v>38465.480150462965</v>
      </c>
      <c r="V264" s="14">
        <v>38465.48028935185</v>
      </c>
      <c r="W264" s="15">
        <f t="shared" si="5"/>
        <v>0.4802893518</v>
      </c>
      <c r="X264" s="17"/>
      <c r="Y264" s="4"/>
    </row>
    <row r="265" ht="15.75" customHeight="1">
      <c r="A265" s="13">
        <v>262.0</v>
      </c>
      <c r="B265" s="13" t="s">
        <v>29</v>
      </c>
      <c r="C265" s="14">
        <v>38465.0</v>
      </c>
      <c r="D265" s="15" t="s">
        <v>458</v>
      </c>
      <c r="E265" s="16">
        <f t="shared" si="1"/>
        <v>38465.48318</v>
      </c>
      <c r="F265" s="13">
        <v>9.207374731E9</v>
      </c>
      <c r="G265" s="17"/>
      <c r="H265" s="17" t="s">
        <v>31</v>
      </c>
      <c r="I265" s="13">
        <v>9.202132776E9</v>
      </c>
      <c r="J265" s="17"/>
      <c r="K265" s="17"/>
      <c r="L265" s="17" t="s">
        <v>342</v>
      </c>
      <c r="M265" s="13">
        <v>314.0</v>
      </c>
      <c r="N265" s="13">
        <v>306.0</v>
      </c>
      <c r="O265" s="13">
        <v>11.0</v>
      </c>
      <c r="P265" s="17">
        <v>8.0</v>
      </c>
      <c r="Q265" s="16">
        <f t="shared" si="2"/>
        <v>38465.69152</v>
      </c>
      <c r="R265" s="15">
        <f t="shared" si="3"/>
        <v>0.6915162037</v>
      </c>
      <c r="S265" s="15">
        <f t="shared" si="4"/>
        <v>0.6917824074</v>
      </c>
      <c r="T265" s="18">
        <v>0.20833333333333334</v>
      </c>
      <c r="U265" s="14">
        <v>38465.48304398148</v>
      </c>
      <c r="V265" s="14">
        <v>38465.48318287037</v>
      </c>
      <c r="W265" s="15">
        <f t="shared" si="5"/>
        <v>0.4831828704</v>
      </c>
      <c r="X265" s="17"/>
      <c r="Y265" s="4"/>
    </row>
    <row r="266" ht="15.75" customHeight="1">
      <c r="A266" s="13">
        <v>263.0</v>
      </c>
      <c r="B266" s="13" t="s">
        <v>29</v>
      </c>
      <c r="C266" s="14">
        <v>38465.0</v>
      </c>
      <c r="D266" s="15" t="s">
        <v>459</v>
      </c>
      <c r="E266" s="16">
        <f t="shared" si="1"/>
        <v>38465.67139</v>
      </c>
      <c r="F266" s="13">
        <v>3.03108E9</v>
      </c>
      <c r="G266" s="17"/>
      <c r="H266" s="17" t="s">
        <v>71</v>
      </c>
      <c r="I266" s="13">
        <v>9.207374731E9</v>
      </c>
      <c r="J266" s="17"/>
      <c r="K266" s="17"/>
      <c r="L266" s="17" t="s">
        <v>377</v>
      </c>
      <c r="M266" s="17"/>
      <c r="N266" s="13">
        <v>60.0</v>
      </c>
      <c r="O266" s="13">
        <v>17.0</v>
      </c>
      <c r="P266" s="17">
        <v>8.0</v>
      </c>
      <c r="Q266" s="16">
        <f t="shared" si="2"/>
        <v>38465.87972</v>
      </c>
      <c r="R266" s="15">
        <f t="shared" si="3"/>
        <v>0.8797222222</v>
      </c>
      <c r="S266" s="15">
        <f t="shared" si="4"/>
        <v>0.8817824074</v>
      </c>
      <c r="T266" s="18">
        <v>0.20833333333333334</v>
      </c>
      <c r="U266" s="14">
        <v>38465.67125</v>
      </c>
      <c r="V266" s="14">
        <v>38465.671388888884</v>
      </c>
      <c r="W266" s="15">
        <f t="shared" si="5"/>
        <v>0.6713888889</v>
      </c>
      <c r="X266" s="17"/>
      <c r="Y266" s="4"/>
    </row>
    <row r="267" ht="15.75" customHeight="1">
      <c r="A267" s="13">
        <v>264.0</v>
      </c>
      <c r="B267" s="13" t="s">
        <v>29</v>
      </c>
      <c r="C267" s="14">
        <v>38465.0</v>
      </c>
      <c r="D267" s="15" t="s">
        <v>460</v>
      </c>
      <c r="E267" s="16">
        <f t="shared" si="1"/>
        <v>38465.67145</v>
      </c>
      <c r="F267" s="13">
        <v>9.209910661E9</v>
      </c>
      <c r="G267" s="17"/>
      <c r="H267" s="17" t="s">
        <v>67</v>
      </c>
      <c r="I267" s="13">
        <v>9.207374731E9</v>
      </c>
      <c r="J267" s="13">
        <v>8.005696972E9</v>
      </c>
      <c r="K267" s="13" t="s">
        <v>181</v>
      </c>
      <c r="L267" s="17" t="s">
        <v>461</v>
      </c>
      <c r="M267" s="17"/>
      <c r="N267" s="13">
        <v>35.0</v>
      </c>
      <c r="O267" s="13">
        <v>17.0</v>
      </c>
      <c r="P267" s="17">
        <v>8.0</v>
      </c>
      <c r="Q267" s="16">
        <f t="shared" si="2"/>
        <v>38465.87978</v>
      </c>
      <c r="R267" s="15">
        <f t="shared" si="3"/>
        <v>0.8797800926</v>
      </c>
      <c r="S267" s="15">
        <f t="shared" si="4"/>
        <v>0.8818518519</v>
      </c>
      <c r="T267" s="18">
        <v>0.20833333333333334</v>
      </c>
      <c r="U267" s="14">
        <v>38465.67130787037</v>
      </c>
      <c r="V267" s="14">
        <v>38465.671446759254</v>
      </c>
      <c r="W267" s="15">
        <f t="shared" si="5"/>
        <v>0.6714467593</v>
      </c>
      <c r="X267" s="17"/>
      <c r="Y267" s="4"/>
    </row>
    <row r="268" ht="15.75" customHeight="1">
      <c r="A268" s="13">
        <v>265.0</v>
      </c>
      <c r="B268" s="13" t="s">
        <v>29</v>
      </c>
      <c r="C268" s="14">
        <v>38466.0</v>
      </c>
      <c r="D268" s="15" t="s">
        <v>462</v>
      </c>
      <c r="E268" s="16">
        <f t="shared" si="1"/>
        <v>38466.64675</v>
      </c>
      <c r="F268" s="13">
        <v>9.207374731E9</v>
      </c>
      <c r="G268" s="17"/>
      <c r="H268" s="17" t="s">
        <v>31</v>
      </c>
      <c r="I268" s="13">
        <v>9.202131645E9</v>
      </c>
      <c r="J268" s="17"/>
      <c r="K268" s="17" t="s">
        <v>35</v>
      </c>
      <c r="L268" s="17" t="s">
        <v>342</v>
      </c>
      <c r="M268" s="13">
        <v>314.0</v>
      </c>
      <c r="N268" s="13">
        <v>306.0</v>
      </c>
      <c r="O268" s="13">
        <v>11.0</v>
      </c>
      <c r="P268" s="17">
        <v>8.0</v>
      </c>
      <c r="Q268" s="16">
        <f t="shared" si="2"/>
        <v>38466.85508</v>
      </c>
      <c r="R268" s="15">
        <f t="shared" si="3"/>
        <v>0.8550810185</v>
      </c>
      <c r="S268" s="15">
        <f t="shared" si="4"/>
        <v>0.8553472222</v>
      </c>
      <c r="T268" s="18">
        <v>0.20833333333333334</v>
      </c>
      <c r="U268" s="14">
        <v>38466.6466087963</v>
      </c>
      <c r="V268" s="14">
        <v>38466.64674768518</v>
      </c>
      <c r="W268" s="15">
        <f t="shared" si="5"/>
        <v>0.6467476852</v>
      </c>
      <c r="X268" s="17"/>
      <c r="Y268" s="4"/>
    </row>
    <row r="269" ht="15.75" customHeight="1">
      <c r="A269" s="13">
        <v>266.0</v>
      </c>
      <c r="B269" s="13" t="s">
        <v>29</v>
      </c>
      <c r="C269" s="14">
        <v>38466.0</v>
      </c>
      <c r="D269" s="15" t="s">
        <v>463</v>
      </c>
      <c r="E269" s="16">
        <f t="shared" si="1"/>
        <v>38466.70635</v>
      </c>
      <c r="F269" s="13">
        <v>9.207374731E9</v>
      </c>
      <c r="G269" s="17"/>
      <c r="H269" s="17" t="s">
        <v>31</v>
      </c>
      <c r="I269" s="13">
        <v>9.202131645E9</v>
      </c>
      <c r="J269" s="17"/>
      <c r="K269" s="17" t="s">
        <v>35</v>
      </c>
      <c r="L269" s="17" t="s">
        <v>464</v>
      </c>
      <c r="M269" s="13">
        <v>314.0</v>
      </c>
      <c r="N269" s="13">
        <v>306.0</v>
      </c>
      <c r="O269" s="13">
        <v>11.0</v>
      </c>
      <c r="P269" s="17">
        <v>8.0</v>
      </c>
      <c r="Q269" s="16">
        <f t="shared" si="2"/>
        <v>38466.91469</v>
      </c>
      <c r="R269" s="15">
        <f t="shared" si="3"/>
        <v>0.9146875</v>
      </c>
      <c r="S269" s="15">
        <f t="shared" si="4"/>
        <v>0.9171064815</v>
      </c>
      <c r="T269" s="18">
        <v>0.20833333333333334</v>
      </c>
      <c r="U269" s="14">
        <v>38466.70621527778</v>
      </c>
      <c r="V269" s="14">
        <v>38466.706354166665</v>
      </c>
      <c r="W269" s="15">
        <f t="shared" si="5"/>
        <v>0.7063541667</v>
      </c>
      <c r="X269" s="17"/>
      <c r="Y269" s="4"/>
    </row>
    <row r="270" ht="15.75" customHeight="1">
      <c r="A270" s="13">
        <v>267.0</v>
      </c>
      <c r="B270" s="13" t="s">
        <v>29</v>
      </c>
      <c r="C270" s="14">
        <v>38467.0</v>
      </c>
      <c r="D270" s="15" t="s">
        <v>465</v>
      </c>
      <c r="E270" s="16">
        <f t="shared" si="1"/>
        <v>38466.8422</v>
      </c>
      <c r="F270" s="13">
        <v>9.207374731E9</v>
      </c>
      <c r="G270" s="17"/>
      <c r="H270" s="17" t="s">
        <v>31</v>
      </c>
      <c r="I270" s="13">
        <v>9.202131645E9</v>
      </c>
      <c r="J270" s="17"/>
      <c r="K270" s="17" t="s">
        <v>35</v>
      </c>
      <c r="L270" s="17" t="s">
        <v>466</v>
      </c>
      <c r="M270" s="13">
        <v>314.0</v>
      </c>
      <c r="N270" s="13">
        <v>306.0</v>
      </c>
      <c r="O270" s="13">
        <v>11.0</v>
      </c>
      <c r="P270" s="17">
        <v>9.0</v>
      </c>
      <c r="Q270" s="16">
        <f t="shared" si="2"/>
        <v>38467.05053</v>
      </c>
      <c r="R270" s="15">
        <f t="shared" si="3"/>
        <v>0.05053240741</v>
      </c>
      <c r="S270" s="15">
        <f t="shared" si="4"/>
        <v>0.05162037037</v>
      </c>
      <c r="T270" s="18">
        <v>0.20833333333333334</v>
      </c>
      <c r="U270" s="14">
        <v>38466.84206018518</v>
      </c>
      <c r="V270" s="14">
        <v>38466.84219907407</v>
      </c>
      <c r="W270" s="15">
        <f t="shared" si="5"/>
        <v>0.8421990741</v>
      </c>
      <c r="X270" s="17"/>
      <c r="Y270" s="4"/>
    </row>
    <row r="271" ht="15.75" customHeight="1">
      <c r="A271" s="13">
        <v>268.0</v>
      </c>
      <c r="B271" s="13" t="s">
        <v>29</v>
      </c>
      <c r="C271" s="14">
        <v>38468.0</v>
      </c>
      <c r="D271" s="15" t="s">
        <v>467</v>
      </c>
      <c r="E271" s="16">
        <f t="shared" si="1"/>
        <v>38468.38709</v>
      </c>
      <c r="F271" s="13">
        <v>9.202020357E9</v>
      </c>
      <c r="G271" s="13">
        <v>9.207374731E9</v>
      </c>
      <c r="H271" s="13" t="s">
        <v>67</v>
      </c>
      <c r="I271" s="13">
        <v>4.145340037E9</v>
      </c>
      <c r="J271" s="17"/>
      <c r="K271" s="17"/>
      <c r="L271" s="17" t="s">
        <v>468</v>
      </c>
      <c r="M271" s="13">
        <v>314.0</v>
      </c>
      <c r="N271" s="13">
        <v>306.0</v>
      </c>
      <c r="O271" s="13">
        <v>11.0</v>
      </c>
      <c r="P271" s="17">
        <v>9.0</v>
      </c>
      <c r="Q271" s="16">
        <f t="shared" si="2"/>
        <v>38468.59543</v>
      </c>
      <c r="R271" s="15">
        <f t="shared" si="3"/>
        <v>0.5954282407</v>
      </c>
      <c r="S271" s="15">
        <f t="shared" si="4"/>
        <v>0.5959143519</v>
      </c>
      <c r="T271" s="18">
        <v>0.20833333333333334</v>
      </c>
      <c r="U271" s="14">
        <v>38468.38695601852</v>
      </c>
      <c r="V271" s="14">
        <v>38468.387094907404</v>
      </c>
      <c r="W271" s="15">
        <f t="shared" si="5"/>
        <v>0.3870949074</v>
      </c>
      <c r="X271" s="17"/>
      <c r="Y271" s="4"/>
    </row>
    <row r="272" ht="15.75" customHeight="1">
      <c r="A272" s="13">
        <v>269.0</v>
      </c>
      <c r="B272" s="13" t="s">
        <v>29</v>
      </c>
      <c r="C272" s="14">
        <v>38468.0</v>
      </c>
      <c r="D272" s="15" t="s">
        <v>469</v>
      </c>
      <c r="E272" s="16">
        <f t="shared" si="1"/>
        <v>38468.42156</v>
      </c>
      <c r="F272" s="13">
        <v>9.202020357E9</v>
      </c>
      <c r="G272" s="17"/>
      <c r="H272" s="17" t="s">
        <v>71</v>
      </c>
      <c r="I272" s="13">
        <v>9.207374731E9</v>
      </c>
      <c r="J272" s="17"/>
      <c r="K272" s="17"/>
      <c r="L272" s="17" t="s">
        <v>457</v>
      </c>
      <c r="M272" s="13">
        <v>314.0</v>
      </c>
      <c r="N272" s="13">
        <v>306.0</v>
      </c>
      <c r="O272" s="13">
        <v>11.0</v>
      </c>
      <c r="P272" s="17">
        <v>9.0</v>
      </c>
      <c r="Q272" s="16">
        <f t="shared" si="2"/>
        <v>38468.6299</v>
      </c>
      <c r="R272" s="15">
        <f t="shared" si="3"/>
        <v>0.6298958333</v>
      </c>
      <c r="S272" s="15">
        <f t="shared" si="4"/>
        <v>0.6298958333</v>
      </c>
      <c r="T272" s="18">
        <v>0.20833333333333334</v>
      </c>
      <c r="U272" s="14">
        <v>38468.421423611115</v>
      </c>
      <c r="V272" s="14">
        <v>38468.4215625</v>
      </c>
      <c r="W272" s="15">
        <f t="shared" si="5"/>
        <v>0.4215625</v>
      </c>
      <c r="X272" s="17"/>
      <c r="Y272" s="4"/>
    </row>
    <row r="273" ht="15.75" customHeight="1">
      <c r="A273" s="13">
        <v>270.0</v>
      </c>
      <c r="B273" s="13" t="s">
        <v>29</v>
      </c>
      <c r="C273" s="14">
        <v>38468.0</v>
      </c>
      <c r="D273" s="15" t="s">
        <v>470</v>
      </c>
      <c r="E273" s="16">
        <f t="shared" si="1"/>
        <v>38468.4274</v>
      </c>
      <c r="F273" s="13">
        <v>9.202020357E9</v>
      </c>
      <c r="G273" s="17"/>
      <c r="H273" s="17" t="s">
        <v>71</v>
      </c>
      <c r="I273" s="13">
        <v>9.207374731E9</v>
      </c>
      <c r="J273" s="17"/>
      <c r="K273" s="17"/>
      <c r="L273" s="17" t="s">
        <v>59</v>
      </c>
      <c r="M273" s="13">
        <v>314.0</v>
      </c>
      <c r="N273" s="13">
        <v>306.0</v>
      </c>
      <c r="O273" s="13">
        <v>11.0</v>
      </c>
      <c r="P273" s="17">
        <v>9.0</v>
      </c>
      <c r="Q273" s="16">
        <f t="shared" si="2"/>
        <v>38468.63573</v>
      </c>
      <c r="R273" s="15">
        <f t="shared" si="3"/>
        <v>0.6357291667</v>
      </c>
      <c r="S273" s="15">
        <f t="shared" si="4"/>
        <v>0.6358217593</v>
      </c>
      <c r="T273" s="18">
        <v>0.20833333333333334</v>
      </c>
      <c r="U273" s="14">
        <v>38468.427256944444</v>
      </c>
      <c r="V273" s="14">
        <v>38468.42739583333</v>
      </c>
      <c r="W273" s="15">
        <f t="shared" si="5"/>
        <v>0.4273958333</v>
      </c>
      <c r="X273" s="17"/>
      <c r="Y273" s="4"/>
    </row>
    <row r="274" ht="15.75" customHeight="1">
      <c r="A274" s="13">
        <v>271.0</v>
      </c>
      <c r="B274" s="13" t="s">
        <v>29</v>
      </c>
      <c r="C274" s="14">
        <v>38468.0</v>
      </c>
      <c r="D274" s="15" t="s">
        <v>471</v>
      </c>
      <c r="E274" s="16">
        <f t="shared" si="1"/>
        <v>38468.44043</v>
      </c>
      <c r="F274" s="13">
        <v>9.202020357E9</v>
      </c>
      <c r="G274" s="17"/>
      <c r="H274" s="17" t="s">
        <v>71</v>
      </c>
      <c r="I274" s="13">
        <v>9.207374731E9</v>
      </c>
      <c r="J274" s="17"/>
      <c r="K274" s="17"/>
      <c r="L274" s="17" t="s">
        <v>395</v>
      </c>
      <c r="M274" s="13">
        <v>314.0</v>
      </c>
      <c r="N274" s="13">
        <v>306.0</v>
      </c>
      <c r="O274" s="13">
        <v>11.0</v>
      </c>
      <c r="P274" s="17">
        <v>9.0</v>
      </c>
      <c r="Q274" s="16">
        <f t="shared" si="2"/>
        <v>38468.64876</v>
      </c>
      <c r="R274" s="15">
        <f t="shared" si="3"/>
        <v>0.6487615741</v>
      </c>
      <c r="S274" s="15">
        <f t="shared" si="4"/>
        <v>0.6496296296</v>
      </c>
      <c r="T274" s="18">
        <v>0.20833333333333334</v>
      </c>
      <c r="U274" s="14">
        <v>38468.440289351856</v>
      </c>
      <c r="V274" s="14">
        <v>38468.44042824074</v>
      </c>
      <c r="W274" s="15">
        <f t="shared" si="5"/>
        <v>0.4404282407</v>
      </c>
      <c r="X274" s="17"/>
      <c r="Y274" s="4"/>
    </row>
    <row r="275" ht="15.75" customHeight="1">
      <c r="A275" s="13">
        <v>272.0</v>
      </c>
      <c r="B275" s="13" t="s">
        <v>29</v>
      </c>
      <c r="C275" s="14">
        <v>38468.0</v>
      </c>
      <c r="D275" s="15" t="s">
        <v>472</v>
      </c>
      <c r="E275" s="16">
        <f t="shared" si="1"/>
        <v>38468.62275</v>
      </c>
      <c r="F275" s="13">
        <v>9.207374731E9</v>
      </c>
      <c r="G275" s="17"/>
      <c r="H275" s="17" t="s">
        <v>31</v>
      </c>
      <c r="I275" s="13">
        <v>7.153451463E9</v>
      </c>
      <c r="J275" s="17"/>
      <c r="K275" s="17"/>
      <c r="L275" s="17" t="s">
        <v>36</v>
      </c>
      <c r="M275" s="13">
        <v>314.0</v>
      </c>
      <c r="N275" s="13">
        <v>306.0</v>
      </c>
      <c r="O275" s="13">
        <v>11.0</v>
      </c>
      <c r="P275" s="17">
        <v>9.0</v>
      </c>
      <c r="Q275" s="16">
        <f t="shared" si="2"/>
        <v>38468.83109</v>
      </c>
      <c r="R275" s="15">
        <f t="shared" si="3"/>
        <v>0.831087963</v>
      </c>
      <c r="S275" s="15">
        <f t="shared" si="4"/>
        <v>0.8313773148</v>
      </c>
      <c r="T275" s="18">
        <v>0.20833333333333334</v>
      </c>
      <c r="U275" s="14">
        <v>38468.622615740744</v>
      </c>
      <c r="V275" s="14">
        <v>38468.62275462963</v>
      </c>
      <c r="W275" s="15">
        <f t="shared" si="5"/>
        <v>0.6227546296</v>
      </c>
      <c r="X275" s="17"/>
      <c r="Y275" s="4"/>
    </row>
    <row r="276" ht="15.75" customHeight="1">
      <c r="A276" s="13">
        <v>273.0</v>
      </c>
      <c r="B276" s="13" t="s">
        <v>29</v>
      </c>
      <c r="C276" s="14">
        <v>38468.0</v>
      </c>
      <c r="D276" s="15" t="s">
        <v>473</v>
      </c>
      <c r="E276" s="16">
        <f t="shared" si="1"/>
        <v>38468.6234</v>
      </c>
      <c r="F276" s="13">
        <v>9.207374731E9</v>
      </c>
      <c r="G276" s="17"/>
      <c r="H276" s="17" t="s">
        <v>31</v>
      </c>
      <c r="I276" s="13">
        <v>7.153451463E9</v>
      </c>
      <c r="J276" s="17"/>
      <c r="K276" s="17"/>
      <c r="L276" s="17" t="s">
        <v>474</v>
      </c>
      <c r="M276" s="13">
        <v>314.0</v>
      </c>
      <c r="N276" s="13">
        <v>306.0</v>
      </c>
      <c r="O276" s="13">
        <v>11.0</v>
      </c>
      <c r="P276" s="17">
        <v>9.0</v>
      </c>
      <c r="Q276" s="16">
        <f t="shared" si="2"/>
        <v>38468.83174</v>
      </c>
      <c r="R276" s="15">
        <f t="shared" si="3"/>
        <v>0.8317361111</v>
      </c>
      <c r="S276" s="15">
        <f t="shared" si="4"/>
        <v>0.8419328704</v>
      </c>
      <c r="T276" s="18">
        <v>0.20833333333333334</v>
      </c>
      <c r="U276" s="14">
        <v>38468.62326388889</v>
      </c>
      <c r="V276" s="14">
        <v>38468.623402777775</v>
      </c>
      <c r="W276" s="15">
        <f t="shared" si="5"/>
        <v>0.6234027778</v>
      </c>
      <c r="X276" s="17"/>
      <c r="Y276" s="4"/>
    </row>
    <row r="277" ht="15.75" customHeight="1">
      <c r="A277" s="13">
        <v>274.0</v>
      </c>
      <c r="B277" s="13" t="s">
        <v>29</v>
      </c>
      <c r="C277" s="14">
        <v>38468.0</v>
      </c>
      <c r="D277" s="15" t="s">
        <v>475</v>
      </c>
      <c r="E277" s="16">
        <f t="shared" si="1"/>
        <v>38468.64365</v>
      </c>
      <c r="F277" s="13">
        <v>9.207374731E9</v>
      </c>
      <c r="G277" s="17"/>
      <c r="H277" s="17" t="s">
        <v>31</v>
      </c>
      <c r="I277" s="13">
        <v>9.20853858E9</v>
      </c>
      <c r="J277" s="17"/>
      <c r="K277" s="17"/>
      <c r="L277" s="17" t="s">
        <v>476</v>
      </c>
      <c r="M277" s="13">
        <v>314.0</v>
      </c>
      <c r="N277" s="13">
        <v>306.0</v>
      </c>
      <c r="O277" s="13">
        <v>11.0</v>
      </c>
      <c r="P277" s="17">
        <v>9.0</v>
      </c>
      <c r="Q277" s="16">
        <f t="shared" si="2"/>
        <v>38468.85198</v>
      </c>
      <c r="R277" s="15">
        <f t="shared" si="3"/>
        <v>0.8519791667</v>
      </c>
      <c r="S277" s="15">
        <f t="shared" si="4"/>
        <v>0.852025463</v>
      </c>
      <c r="T277" s="18">
        <v>0.20833333333333334</v>
      </c>
      <c r="U277" s="14">
        <v>38468.64350694445</v>
      </c>
      <c r="V277" s="14">
        <v>38468.643645833334</v>
      </c>
      <c r="W277" s="15">
        <f t="shared" si="5"/>
        <v>0.6436458333</v>
      </c>
      <c r="X277" s="17"/>
      <c r="Y277" s="4"/>
    </row>
    <row r="278" ht="15.75" customHeight="1">
      <c r="A278" s="13">
        <v>275.0</v>
      </c>
      <c r="B278" s="13" t="s">
        <v>29</v>
      </c>
      <c r="C278" s="14">
        <v>38469.0</v>
      </c>
      <c r="D278" s="15" t="s">
        <v>477</v>
      </c>
      <c r="E278" s="16">
        <f t="shared" si="1"/>
        <v>38469.48769</v>
      </c>
      <c r="F278" s="13">
        <v>9.207374731E9</v>
      </c>
      <c r="G278" s="17"/>
      <c r="H278" s="17" t="s">
        <v>31</v>
      </c>
      <c r="I278" s="13">
        <v>9.204752654E9</v>
      </c>
      <c r="J278" s="17"/>
      <c r="K278" s="17" t="s">
        <v>40</v>
      </c>
      <c r="L278" s="17" t="s">
        <v>404</v>
      </c>
      <c r="M278" s="13">
        <v>314.0</v>
      </c>
      <c r="N278" s="13">
        <v>306.0</v>
      </c>
      <c r="O278" s="13">
        <v>11.0</v>
      </c>
      <c r="P278" s="17">
        <v>9.0</v>
      </c>
      <c r="Q278" s="16">
        <f t="shared" si="2"/>
        <v>38469.69602</v>
      </c>
      <c r="R278" s="15">
        <f t="shared" si="3"/>
        <v>0.6960185185</v>
      </c>
      <c r="S278" s="15">
        <f t="shared" si="4"/>
        <v>0.6975925926</v>
      </c>
      <c r="T278" s="18">
        <v>0.20833333333333334</v>
      </c>
      <c r="U278" s="14">
        <v>38469.487546296295</v>
      </c>
      <c r="V278" s="14">
        <v>38469.48768518518</v>
      </c>
      <c r="W278" s="15">
        <f t="shared" si="5"/>
        <v>0.4876851852</v>
      </c>
      <c r="X278" s="17"/>
      <c r="Y278" s="4"/>
    </row>
    <row r="279" ht="15.75" customHeight="1">
      <c r="A279" s="13">
        <v>276.0</v>
      </c>
      <c r="B279" s="13" t="s">
        <v>29</v>
      </c>
      <c r="C279" s="14">
        <v>38469.0</v>
      </c>
      <c r="D279" s="15" t="s">
        <v>478</v>
      </c>
      <c r="E279" s="16">
        <f t="shared" si="1"/>
        <v>38469.4895</v>
      </c>
      <c r="F279" s="13">
        <v>9.207374731E9</v>
      </c>
      <c r="G279" s="17"/>
      <c r="H279" s="17" t="s">
        <v>31</v>
      </c>
      <c r="I279" s="13">
        <v>9.205853839E9</v>
      </c>
      <c r="J279" s="17"/>
      <c r="K279" s="17" t="s">
        <v>32</v>
      </c>
      <c r="L279" s="17" t="s">
        <v>466</v>
      </c>
      <c r="M279" s="13">
        <v>314.0</v>
      </c>
      <c r="N279" s="13">
        <v>306.0</v>
      </c>
      <c r="O279" s="13">
        <v>11.0</v>
      </c>
      <c r="P279" s="17">
        <v>9.0</v>
      </c>
      <c r="Q279" s="16">
        <f t="shared" si="2"/>
        <v>38469.69784</v>
      </c>
      <c r="R279" s="15">
        <f t="shared" si="3"/>
        <v>0.6978356481</v>
      </c>
      <c r="S279" s="15">
        <f t="shared" si="4"/>
        <v>0.6989236111</v>
      </c>
      <c r="T279" s="18">
        <v>0.20833333333333334</v>
      </c>
      <c r="U279" s="14">
        <v>38469.48936342593</v>
      </c>
      <c r="V279" s="14">
        <v>38469.48950231481</v>
      </c>
      <c r="W279" s="15">
        <f t="shared" si="5"/>
        <v>0.4895023148</v>
      </c>
      <c r="X279" s="17"/>
      <c r="Y279" s="4"/>
    </row>
    <row r="280" ht="15.75" customHeight="1">
      <c r="A280" s="13">
        <v>277.0</v>
      </c>
      <c r="B280" s="13" t="s">
        <v>29</v>
      </c>
      <c r="C280" s="14">
        <v>38469.0</v>
      </c>
      <c r="D280" s="15" t="s">
        <v>479</v>
      </c>
      <c r="E280" s="16">
        <f t="shared" si="1"/>
        <v>38469.49237</v>
      </c>
      <c r="F280" s="13">
        <v>9.207374731E9</v>
      </c>
      <c r="G280" s="17"/>
      <c r="H280" s="17" t="s">
        <v>31</v>
      </c>
      <c r="I280" s="13">
        <v>9.20853858E9</v>
      </c>
      <c r="J280" s="17"/>
      <c r="K280" s="17"/>
      <c r="L280" s="17" t="s">
        <v>41</v>
      </c>
      <c r="M280" s="13">
        <v>314.0</v>
      </c>
      <c r="N280" s="13">
        <v>306.0</v>
      </c>
      <c r="O280" s="13">
        <v>11.0</v>
      </c>
      <c r="P280" s="17">
        <v>9.0</v>
      </c>
      <c r="Q280" s="16">
        <f t="shared" si="2"/>
        <v>38469.70071</v>
      </c>
      <c r="R280" s="15">
        <f t="shared" si="3"/>
        <v>0.7007060185</v>
      </c>
      <c r="S280" s="15">
        <f t="shared" si="4"/>
        <v>0.7009606481</v>
      </c>
      <c r="T280" s="18">
        <v>0.20833333333333334</v>
      </c>
      <c r="U280" s="14">
        <v>38469.4922337963</v>
      </c>
      <c r="V280" s="14">
        <v>38469.492372685185</v>
      </c>
      <c r="W280" s="15">
        <f t="shared" si="5"/>
        <v>0.4923726852</v>
      </c>
      <c r="X280" s="17"/>
      <c r="Y280" s="4"/>
    </row>
    <row r="281" ht="15.75" customHeight="1">
      <c r="A281" s="13">
        <v>278.0</v>
      </c>
      <c r="B281" s="13" t="s">
        <v>29</v>
      </c>
      <c r="C281" s="14">
        <v>38469.0</v>
      </c>
      <c r="D281" s="15" t="s">
        <v>480</v>
      </c>
      <c r="E281" s="16">
        <f t="shared" si="1"/>
        <v>38469.75012</v>
      </c>
      <c r="F281" s="13">
        <v>9.207374731E9</v>
      </c>
      <c r="G281" s="17"/>
      <c r="H281" s="17" t="s">
        <v>31</v>
      </c>
      <c r="I281" s="13">
        <v>9.204752654E9</v>
      </c>
      <c r="J281" s="17"/>
      <c r="K281" s="17" t="s">
        <v>40</v>
      </c>
      <c r="L281" s="17" t="s">
        <v>481</v>
      </c>
      <c r="M281" s="13">
        <v>314.0</v>
      </c>
      <c r="N281" s="13">
        <v>306.0</v>
      </c>
      <c r="O281" s="13">
        <v>11.0</v>
      </c>
      <c r="P281" s="17">
        <v>9.0</v>
      </c>
      <c r="Q281" s="16">
        <f t="shared" si="2"/>
        <v>38469.95845</v>
      </c>
      <c r="R281" s="15">
        <f t="shared" si="3"/>
        <v>0.9584490741</v>
      </c>
      <c r="S281" s="15">
        <f t="shared" si="4"/>
        <v>0.9629166667</v>
      </c>
      <c r="T281" s="18">
        <v>0.20833333333333334</v>
      </c>
      <c r="U281" s="14">
        <v>38469.749976851854</v>
      </c>
      <c r="V281" s="14">
        <v>38469.75011574074</v>
      </c>
      <c r="W281" s="15">
        <f t="shared" si="5"/>
        <v>0.7501157407</v>
      </c>
      <c r="X281" s="17"/>
      <c r="Y281" s="4"/>
    </row>
    <row r="282" ht="15.75" customHeight="1">
      <c r="A282" s="13">
        <v>279.0</v>
      </c>
      <c r="B282" s="13" t="s">
        <v>29</v>
      </c>
      <c r="C282" s="14">
        <v>38469.0</v>
      </c>
      <c r="D282" s="15" t="s">
        <v>482</v>
      </c>
      <c r="E282" s="16">
        <f t="shared" si="1"/>
        <v>38469.75483</v>
      </c>
      <c r="F282" s="13">
        <v>9.207374731E9</v>
      </c>
      <c r="G282" s="17"/>
      <c r="H282" s="17" t="s">
        <v>31</v>
      </c>
      <c r="I282" s="13">
        <v>9.205853839E9</v>
      </c>
      <c r="J282" s="17"/>
      <c r="K282" s="17" t="s">
        <v>32</v>
      </c>
      <c r="L282" s="17" t="s">
        <v>101</v>
      </c>
      <c r="M282" s="13">
        <v>314.0</v>
      </c>
      <c r="N282" s="13">
        <v>306.0</v>
      </c>
      <c r="O282" s="13">
        <v>11.0</v>
      </c>
      <c r="P282" s="17">
        <v>9.0</v>
      </c>
      <c r="Q282" s="16">
        <f t="shared" si="2"/>
        <v>38469.96316</v>
      </c>
      <c r="R282" s="15">
        <f t="shared" si="3"/>
        <v>0.9631597222</v>
      </c>
      <c r="S282" s="15">
        <f t="shared" si="4"/>
        <v>0.9638888889</v>
      </c>
      <c r="T282" s="18">
        <v>0.20833333333333334</v>
      </c>
      <c r="U282" s="14">
        <v>38469.754687500004</v>
      </c>
      <c r="V282" s="14">
        <v>38469.75482638889</v>
      </c>
      <c r="W282" s="15">
        <f t="shared" si="5"/>
        <v>0.7548263889</v>
      </c>
      <c r="X282" s="17"/>
      <c r="Y282" s="4"/>
    </row>
    <row r="283" ht="15.75" customHeight="1">
      <c r="A283" s="13">
        <v>280.0</v>
      </c>
      <c r="B283" s="13" t="s">
        <v>29</v>
      </c>
      <c r="C283" s="14">
        <v>38470.0</v>
      </c>
      <c r="D283" s="15" t="s">
        <v>483</v>
      </c>
      <c r="E283" s="16">
        <f t="shared" si="1"/>
        <v>38470.41809</v>
      </c>
      <c r="F283" s="13">
        <v>9.207374731E9</v>
      </c>
      <c r="G283" s="17"/>
      <c r="H283" s="17" t="s">
        <v>31</v>
      </c>
      <c r="I283" s="13">
        <v>9.208512636E9</v>
      </c>
      <c r="J283" s="17"/>
      <c r="K283" s="17"/>
      <c r="L283" s="17" t="s">
        <v>53</v>
      </c>
      <c r="M283" s="13">
        <v>314.0</v>
      </c>
      <c r="N283" s="13">
        <v>306.0</v>
      </c>
      <c r="O283" s="13">
        <v>11.0</v>
      </c>
      <c r="P283" s="17">
        <v>9.0</v>
      </c>
      <c r="Q283" s="16">
        <f t="shared" si="2"/>
        <v>38470.62642</v>
      </c>
      <c r="R283" s="15">
        <f t="shared" si="3"/>
        <v>0.6264236111</v>
      </c>
      <c r="S283" s="15">
        <f t="shared" si="4"/>
        <v>0.627025463</v>
      </c>
      <c r="T283" s="18">
        <v>0.20833333333333334</v>
      </c>
      <c r="U283" s="14">
        <v>38470.41795138889</v>
      </c>
      <c r="V283" s="14">
        <v>38470.41809027777</v>
      </c>
      <c r="W283" s="15">
        <f t="shared" si="5"/>
        <v>0.4180902778</v>
      </c>
      <c r="X283" s="17"/>
      <c r="Y283" s="4"/>
    </row>
    <row r="284" ht="15.75" customHeight="1">
      <c r="A284" s="13">
        <v>281.0</v>
      </c>
      <c r="B284" s="13" t="s">
        <v>29</v>
      </c>
      <c r="C284" s="14">
        <v>38471.0</v>
      </c>
      <c r="D284" s="15" t="s">
        <v>484</v>
      </c>
      <c r="E284" s="16">
        <f t="shared" si="1"/>
        <v>38471.43984</v>
      </c>
      <c r="F284" s="13">
        <v>9.207374731E9</v>
      </c>
      <c r="G284" s="17"/>
      <c r="H284" s="17" t="s">
        <v>31</v>
      </c>
      <c r="I284" s="13">
        <v>9.204752654E9</v>
      </c>
      <c r="J284" s="17"/>
      <c r="K284" s="17" t="s">
        <v>40</v>
      </c>
      <c r="L284" s="17" t="s">
        <v>485</v>
      </c>
      <c r="M284" s="13">
        <v>314.0</v>
      </c>
      <c r="N284" s="13">
        <v>306.0</v>
      </c>
      <c r="O284" s="13">
        <v>11.0</v>
      </c>
      <c r="P284" s="17">
        <v>9.0</v>
      </c>
      <c r="Q284" s="16">
        <f t="shared" si="2"/>
        <v>38471.64817</v>
      </c>
      <c r="R284" s="15">
        <f t="shared" si="3"/>
        <v>0.6481712963</v>
      </c>
      <c r="S284" s="15">
        <f t="shared" si="4"/>
        <v>0.6486921296</v>
      </c>
      <c r="T284" s="18">
        <v>0.20833333333333334</v>
      </c>
      <c r="U284" s="14">
        <v>38471.43969907408</v>
      </c>
      <c r="V284" s="14">
        <v>38471.439837962964</v>
      </c>
      <c r="W284" s="15">
        <f t="shared" si="5"/>
        <v>0.439837963</v>
      </c>
      <c r="X284" s="17"/>
      <c r="Y284" s="4"/>
    </row>
    <row r="285" ht="15.75" customHeight="1">
      <c r="A285" s="13">
        <v>282.0</v>
      </c>
      <c r="B285" s="13" t="s">
        <v>29</v>
      </c>
      <c r="C285" s="14">
        <v>38471.0</v>
      </c>
      <c r="D285" s="15" t="s">
        <v>486</v>
      </c>
      <c r="E285" s="16">
        <f t="shared" si="1"/>
        <v>38471.72241</v>
      </c>
      <c r="F285" s="13">
        <v>9.207374731E9</v>
      </c>
      <c r="G285" s="17"/>
      <c r="H285" s="17" t="s">
        <v>31</v>
      </c>
      <c r="I285" s="13">
        <v>9.202131645E9</v>
      </c>
      <c r="J285" s="17"/>
      <c r="K285" s="17" t="s">
        <v>35</v>
      </c>
      <c r="L285" s="17" t="s">
        <v>487</v>
      </c>
      <c r="M285" s="13">
        <v>314.0</v>
      </c>
      <c r="N285" s="13">
        <v>306.0</v>
      </c>
      <c r="O285" s="13">
        <v>11.0</v>
      </c>
      <c r="P285" s="17">
        <v>9.0</v>
      </c>
      <c r="Q285" s="16">
        <f t="shared" si="2"/>
        <v>38471.93074</v>
      </c>
      <c r="R285" s="15">
        <f t="shared" si="3"/>
        <v>0.9307407407</v>
      </c>
      <c r="S285" s="15">
        <f t="shared" si="4"/>
        <v>0.9360300926</v>
      </c>
      <c r="T285" s="18">
        <v>0.20833333333333334</v>
      </c>
      <c r="U285" s="14">
        <v>38471.72226851852</v>
      </c>
      <c r="V285" s="14">
        <v>38471.722407407404</v>
      </c>
      <c r="W285" s="15">
        <f t="shared" si="5"/>
        <v>0.7224074074</v>
      </c>
      <c r="X285" s="17"/>
      <c r="Y285" s="4"/>
    </row>
    <row r="286" ht="15.75" customHeight="1">
      <c r="A286" s="13">
        <v>283.0</v>
      </c>
      <c r="B286" s="13" t="s">
        <v>29</v>
      </c>
      <c r="C286" s="14">
        <v>38472.0</v>
      </c>
      <c r="D286" s="15" t="s">
        <v>488</v>
      </c>
      <c r="E286" s="16">
        <f t="shared" si="1"/>
        <v>38472.3642</v>
      </c>
      <c r="F286" s="13">
        <v>9.207374731E9</v>
      </c>
      <c r="G286" s="17"/>
      <c r="H286" s="17" t="s">
        <v>31</v>
      </c>
      <c r="I286" s="13">
        <v>9.204752654E9</v>
      </c>
      <c r="J286" s="17"/>
      <c r="K286" s="17" t="s">
        <v>40</v>
      </c>
      <c r="L286" s="17" t="s">
        <v>406</v>
      </c>
      <c r="M286" s="13">
        <v>314.0</v>
      </c>
      <c r="N286" s="13">
        <v>306.0</v>
      </c>
      <c r="O286" s="13">
        <v>11.0</v>
      </c>
      <c r="P286" s="17">
        <v>9.0</v>
      </c>
      <c r="Q286" s="16">
        <f t="shared" si="2"/>
        <v>38472.57253</v>
      </c>
      <c r="R286" s="15">
        <f t="shared" si="3"/>
        <v>0.5725347222</v>
      </c>
      <c r="S286" s="15">
        <f t="shared" si="4"/>
        <v>0.5732986111</v>
      </c>
      <c r="T286" s="18">
        <v>0.20833333333333334</v>
      </c>
      <c r="U286" s="14">
        <v>38472.364062500004</v>
      </c>
      <c r="V286" s="14">
        <v>38472.36420138889</v>
      </c>
      <c r="W286" s="15">
        <f t="shared" si="5"/>
        <v>0.3642013889</v>
      </c>
      <c r="X286" s="17"/>
      <c r="Y286" s="4"/>
    </row>
    <row r="287" ht="15.75" customHeight="1">
      <c r="A287" s="13">
        <v>284.0</v>
      </c>
      <c r="B287" s="13" t="s">
        <v>29</v>
      </c>
      <c r="C287" s="14">
        <v>38473.0</v>
      </c>
      <c r="D287" s="15" t="s">
        <v>489</v>
      </c>
      <c r="E287" s="16">
        <f t="shared" si="1"/>
        <v>38473.38418</v>
      </c>
      <c r="F287" s="13">
        <v>9.207374731E9</v>
      </c>
      <c r="G287" s="13">
        <v>9.204751351E9</v>
      </c>
      <c r="H287" s="17" t="s">
        <v>31</v>
      </c>
      <c r="I287" s="13">
        <v>3.203340604E9</v>
      </c>
      <c r="J287" s="17"/>
      <c r="K287" s="17"/>
      <c r="L287" s="17" t="s">
        <v>490</v>
      </c>
      <c r="M287" s="13">
        <v>314.0</v>
      </c>
      <c r="N287" s="13">
        <v>306.0</v>
      </c>
      <c r="O287" s="13">
        <v>11.0</v>
      </c>
      <c r="P287" s="17">
        <v>9.0</v>
      </c>
      <c r="Q287" s="16">
        <f t="shared" si="2"/>
        <v>38473.59251</v>
      </c>
      <c r="R287" s="15">
        <f t="shared" si="3"/>
        <v>0.5925115741</v>
      </c>
      <c r="S287" s="15">
        <f t="shared" si="4"/>
        <v>0.5931712963</v>
      </c>
      <c r="T287" s="18">
        <v>0.20833333333333334</v>
      </c>
      <c r="U287" s="14">
        <v>38473.384039351855</v>
      </c>
      <c r="V287" s="14">
        <v>38473.38417824074</v>
      </c>
      <c r="W287" s="15">
        <f t="shared" si="5"/>
        <v>0.3841782407</v>
      </c>
      <c r="X287" s="17"/>
      <c r="Y287" s="4"/>
    </row>
    <row r="288" ht="15.75" customHeight="1">
      <c r="A288" s="13">
        <v>285.0</v>
      </c>
      <c r="B288" s="13" t="s">
        <v>29</v>
      </c>
      <c r="C288" s="14">
        <v>38473.0</v>
      </c>
      <c r="D288" s="15" t="s">
        <v>491</v>
      </c>
      <c r="E288" s="16">
        <f t="shared" si="1"/>
        <v>38473.49249</v>
      </c>
      <c r="F288" s="13">
        <v>9.207374731E9</v>
      </c>
      <c r="G288" s="17"/>
      <c r="H288" s="17" t="s">
        <v>31</v>
      </c>
      <c r="I288" s="13">
        <v>9.202131645E9</v>
      </c>
      <c r="J288" s="17"/>
      <c r="K288" s="17" t="s">
        <v>35</v>
      </c>
      <c r="L288" s="17" t="s">
        <v>492</v>
      </c>
      <c r="M288" s="13">
        <v>314.0</v>
      </c>
      <c r="N288" s="13">
        <v>306.0</v>
      </c>
      <c r="O288" s="13">
        <v>11.0</v>
      </c>
      <c r="P288" s="17">
        <v>9.0</v>
      </c>
      <c r="Q288" s="16">
        <f t="shared" si="2"/>
        <v>38473.70082</v>
      </c>
      <c r="R288" s="15">
        <f t="shared" si="3"/>
        <v>0.7008217593</v>
      </c>
      <c r="S288" s="15">
        <f t="shared" si="4"/>
        <v>0.7028009259</v>
      </c>
      <c r="T288" s="18">
        <v>0.20833333333333334</v>
      </c>
      <c r="U288" s="14">
        <v>38473.49234953704</v>
      </c>
      <c r="V288" s="14">
        <v>38473.49248842592</v>
      </c>
      <c r="W288" s="15">
        <f t="shared" si="5"/>
        <v>0.4924884259</v>
      </c>
      <c r="X288" s="17"/>
      <c r="Y288" s="4"/>
    </row>
    <row r="289" ht="15.75" customHeight="1">
      <c r="A289" s="13">
        <v>286.0</v>
      </c>
      <c r="B289" s="13" t="s">
        <v>29</v>
      </c>
      <c r="C289" s="14">
        <v>38474.0</v>
      </c>
      <c r="D289" s="15" t="s">
        <v>493</v>
      </c>
      <c r="E289" s="16">
        <f t="shared" si="1"/>
        <v>38473.92663</v>
      </c>
      <c r="F289" s="13">
        <v>9.207374731E9</v>
      </c>
      <c r="G289" s="17"/>
      <c r="H289" s="17" t="s">
        <v>31</v>
      </c>
      <c r="I289" s="13">
        <v>9.204752654E9</v>
      </c>
      <c r="J289" s="17"/>
      <c r="K289" s="17" t="s">
        <v>40</v>
      </c>
      <c r="L289" s="17" t="s">
        <v>494</v>
      </c>
      <c r="M289" s="13">
        <v>2.0</v>
      </c>
      <c r="N289" s="13">
        <v>343.0</v>
      </c>
      <c r="O289" s="17"/>
      <c r="P289" s="17">
        <v>9.0</v>
      </c>
      <c r="Q289" s="16">
        <f t="shared" si="2"/>
        <v>38474.13497</v>
      </c>
      <c r="R289" s="15">
        <f t="shared" si="3"/>
        <v>0.1349652778</v>
      </c>
      <c r="S289" s="15">
        <f t="shared" si="4"/>
        <v>0.1391435185</v>
      </c>
      <c r="T289" s="18">
        <v>0.20833333333333334</v>
      </c>
      <c r="U289" s="14">
        <v>38473.92649305556</v>
      </c>
      <c r="V289" s="14">
        <v>38473.92663194444</v>
      </c>
      <c r="W289" s="15">
        <f t="shared" si="5"/>
        <v>0.9266319444</v>
      </c>
      <c r="X289" s="17"/>
      <c r="Y289" s="4"/>
    </row>
    <row r="290" ht="15.75" customHeight="1">
      <c r="A290" s="13">
        <v>287.0</v>
      </c>
      <c r="B290" s="13" t="s">
        <v>29</v>
      </c>
      <c r="C290" s="14">
        <v>38474.0</v>
      </c>
      <c r="D290" s="15" t="s">
        <v>495</v>
      </c>
      <c r="E290" s="16">
        <f t="shared" si="1"/>
        <v>38473.92667</v>
      </c>
      <c r="F290" s="13">
        <v>9.207374731E9</v>
      </c>
      <c r="G290" s="17"/>
      <c r="H290" s="17" t="s">
        <v>31</v>
      </c>
      <c r="I290" s="13">
        <v>9.204752654E9</v>
      </c>
      <c r="J290" s="17"/>
      <c r="K290" s="17" t="s">
        <v>40</v>
      </c>
      <c r="L290" s="17" t="s">
        <v>494</v>
      </c>
      <c r="M290" s="13">
        <v>314.0</v>
      </c>
      <c r="N290" s="13">
        <v>306.0</v>
      </c>
      <c r="O290" s="13">
        <v>11.0</v>
      </c>
      <c r="P290" s="17">
        <v>9.0</v>
      </c>
      <c r="Q290" s="16">
        <f t="shared" si="2"/>
        <v>38474.135</v>
      </c>
      <c r="R290" s="15">
        <f t="shared" si="3"/>
        <v>0.135</v>
      </c>
      <c r="S290" s="15">
        <f t="shared" si="4"/>
        <v>0.1391782407</v>
      </c>
      <c r="T290" s="18">
        <v>0.20833333333333334</v>
      </c>
      <c r="U290" s="14">
        <v>38473.92652777778</v>
      </c>
      <c r="V290" s="14">
        <v>38473.926666666666</v>
      </c>
      <c r="W290" s="15">
        <f t="shared" si="5"/>
        <v>0.9266666667</v>
      </c>
      <c r="X290" s="17"/>
      <c r="Y290" s="4"/>
    </row>
    <row r="291" ht="15.75" customHeight="1">
      <c r="A291" s="13">
        <v>288.0</v>
      </c>
      <c r="B291" s="13" t="s">
        <v>29</v>
      </c>
      <c r="C291" s="14">
        <v>38476.0</v>
      </c>
      <c r="D291" s="15" t="s">
        <v>496</v>
      </c>
      <c r="E291" s="16">
        <f t="shared" si="1"/>
        <v>38475.85541</v>
      </c>
      <c r="F291" s="13">
        <v>9.207374731E9</v>
      </c>
      <c r="G291" s="17"/>
      <c r="H291" s="17" t="s">
        <v>31</v>
      </c>
      <c r="I291" s="13">
        <v>9.2081024E9</v>
      </c>
      <c r="J291" s="17"/>
      <c r="K291" s="17" t="s">
        <v>90</v>
      </c>
      <c r="L291" s="17" t="s">
        <v>497</v>
      </c>
      <c r="M291" s="13">
        <v>314.0</v>
      </c>
      <c r="N291" s="13">
        <v>306.0</v>
      </c>
      <c r="O291" s="13">
        <v>11.0</v>
      </c>
      <c r="P291" s="17">
        <v>9.0</v>
      </c>
      <c r="Q291" s="16">
        <f t="shared" si="2"/>
        <v>38476.06374</v>
      </c>
      <c r="R291" s="15">
        <f t="shared" si="3"/>
        <v>0.06373842593</v>
      </c>
      <c r="S291" s="15">
        <f t="shared" si="4"/>
        <v>0.06734953704</v>
      </c>
      <c r="T291" s="18">
        <v>0.20833333333333334</v>
      </c>
      <c r="U291" s="14">
        <v>38475.855266203704</v>
      </c>
      <c r="V291" s="14">
        <v>38475.85540509259</v>
      </c>
      <c r="W291" s="15">
        <f t="shared" si="5"/>
        <v>0.8554050926</v>
      </c>
      <c r="X291" s="17"/>
      <c r="Y291" s="4"/>
    </row>
    <row r="292" ht="15.75" customHeight="1">
      <c r="A292" s="13">
        <v>289.0</v>
      </c>
      <c r="B292" s="13" t="s">
        <v>29</v>
      </c>
      <c r="C292" s="14">
        <v>38476.0</v>
      </c>
      <c r="D292" s="15" t="s">
        <v>498</v>
      </c>
      <c r="E292" s="16">
        <f t="shared" si="1"/>
        <v>38476.52279</v>
      </c>
      <c r="F292" s="13">
        <v>9.207374731E9</v>
      </c>
      <c r="G292" s="17"/>
      <c r="H292" s="17" t="s">
        <v>31</v>
      </c>
      <c r="I292" s="13">
        <v>9.204752654E9</v>
      </c>
      <c r="J292" s="17"/>
      <c r="K292" s="17" t="s">
        <v>40</v>
      </c>
      <c r="L292" s="17" t="s">
        <v>91</v>
      </c>
      <c r="M292" s="13">
        <v>314.0</v>
      </c>
      <c r="N292" s="13">
        <v>306.0</v>
      </c>
      <c r="O292" s="13">
        <v>11.0</v>
      </c>
      <c r="P292" s="17">
        <v>9.0</v>
      </c>
      <c r="Q292" s="16">
        <f t="shared" si="2"/>
        <v>38476.73112</v>
      </c>
      <c r="R292" s="15">
        <f t="shared" si="3"/>
        <v>0.7311226852</v>
      </c>
      <c r="S292" s="15">
        <f t="shared" si="4"/>
        <v>0.7313194444</v>
      </c>
      <c r="T292" s="18">
        <v>0.20833333333333334</v>
      </c>
      <c r="U292" s="14">
        <v>38476.52265046296</v>
      </c>
      <c r="V292" s="14">
        <v>38476.522789351846</v>
      </c>
      <c r="W292" s="15">
        <f t="shared" si="5"/>
        <v>0.5227893518</v>
      </c>
      <c r="X292" s="17"/>
      <c r="Y292" s="4"/>
    </row>
    <row r="293" ht="15.75" customHeight="1">
      <c r="A293" s="13">
        <v>290.0</v>
      </c>
      <c r="B293" s="13" t="s">
        <v>29</v>
      </c>
      <c r="C293" s="14">
        <v>38476.0</v>
      </c>
      <c r="D293" s="15" t="s">
        <v>499</v>
      </c>
      <c r="E293" s="16">
        <f t="shared" si="1"/>
        <v>38476.54332</v>
      </c>
      <c r="F293" s="13">
        <v>9.207374731E9</v>
      </c>
      <c r="G293" s="17"/>
      <c r="H293" s="17" t="s">
        <v>31</v>
      </c>
      <c r="I293" s="13">
        <v>9.204752654E9</v>
      </c>
      <c r="J293" s="17"/>
      <c r="K293" s="17" t="s">
        <v>40</v>
      </c>
      <c r="L293" s="17" t="s">
        <v>500</v>
      </c>
      <c r="M293" s="13">
        <v>314.0</v>
      </c>
      <c r="N293" s="13">
        <v>306.0</v>
      </c>
      <c r="O293" s="13">
        <v>11.0</v>
      </c>
      <c r="P293" s="17">
        <v>9.0</v>
      </c>
      <c r="Q293" s="16">
        <f t="shared" si="2"/>
        <v>38476.75166</v>
      </c>
      <c r="R293" s="15">
        <f t="shared" si="3"/>
        <v>0.7516550926</v>
      </c>
      <c r="S293" s="15">
        <f t="shared" si="4"/>
        <v>0.7554166667</v>
      </c>
      <c r="T293" s="18">
        <v>0.20833333333333334</v>
      </c>
      <c r="U293" s="14">
        <v>38476.54318287037</v>
      </c>
      <c r="V293" s="14">
        <v>38476.54332175926</v>
      </c>
      <c r="W293" s="15">
        <f t="shared" si="5"/>
        <v>0.5433217593</v>
      </c>
      <c r="X293" s="17"/>
      <c r="Y293" s="4"/>
    </row>
    <row r="294" ht="15.75" customHeight="1">
      <c r="A294" s="13">
        <v>291.0</v>
      </c>
      <c r="B294" s="13" t="s">
        <v>29</v>
      </c>
      <c r="C294" s="14">
        <v>38477.0</v>
      </c>
      <c r="D294" s="15" t="s">
        <v>501</v>
      </c>
      <c r="E294" s="16">
        <f t="shared" si="1"/>
        <v>38476.88272</v>
      </c>
      <c r="F294" s="13">
        <v>9.207374731E9</v>
      </c>
      <c r="G294" s="17"/>
      <c r="H294" s="17" t="s">
        <v>31</v>
      </c>
      <c r="I294" s="13">
        <v>9.202131645E9</v>
      </c>
      <c r="J294" s="17"/>
      <c r="K294" s="17" t="s">
        <v>35</v>
      </c>
      <c r="L294" s="17" t="s">
        <v>55</v>
      </c>
      <c r="M294" s="13">
        <v>314.0</v>
      </c>
      <c r="N294" s="13">
        <v>306.0</v>
      </c>
      <c r="O294" s="13">
        <v>11.0</v>
      </c>
      <c r="P294" s="17">
        <v>9.0</v>
      </c>
      <c r="Q294" s="16">
        <f t="shared" si="2"/>
        <v>38477.09105</v>
      </c>
      <c r="R294" s="15">
        <f t="shared" si="3"/>
        <v>0.09105324074</v>
      </c>
      <c r="S294" s="15">
        <f t="shared" si="4"/>
        <v>0.09143518519</v>
      </c>
      <c r="T294" s="18">
        <v>0.20833333333333334</v>
      </c>
      <c r="U294" s="14">
        <v>38476.88258101852</v>
      </c>
      <c r="V294" s="14">
        <v>38476.88271990741</v>
      </c>
      <c r="W294" s="15">
        <f t="shared" si="5"/>
        <v>0.8827199074</v>
      </c>
      <c r="X294" s="17"/>
      <c r="Y294" s="4"/>
    </row>
    <row r="295" ht="15.75" customHeight="1">
      <c r="A295" s="13">
        <v>292.0</v>
      </c>
      <c r="B295" s="13" t="s">
        <v>29</v>
      </c>
      <c r="C295" s="14">
        <v>38477.0</v>
      </c>
      <c r="D295" s="15" t="s">
        <v>502</v>
      </c>
      <c r="E295" s="16">
        <f t="shared" si="1"/>
        <v>38477.44862</v>
      </c>
      <c r="F295" s="13">
        <v>9.207374731E9</v>
      </c>
      <c r="G295" s="17"/>
      <c r="H295" s="17" t="s">
        <v>31</v>
      </c>
      <c r="I295" s="13">
        <v>8.154368472E9</v>
      </c>
      <c r="J295" s="17"/>
      <c r="K295" s="17"/>
      <c r="L295" s="17" t="s">
        <v>55</v>
      </c>
      <c r="M295" s="13">
        <v>314.0</v>
      </c>
      <c r="N295" s="13">
        <v>306.0</v>
      </c>
      <c r="O295" s="13">
        <v>11.0</v>
      </c>
      <c r="P295" s="17">
        <v>9.0</v>
      </c>
      <c r="Q295" s="16">
        <f t="shared" si="2"/>
        <v>38477.65696</v>
      </c>
      <c r="R295" s="15">
        <f t="shared" si="3"/>
        <v>0.6569560185</v>
      </c>
      <c r="S295" s="15">
        <f t="shared" si="4"/>
        <v>0.657337963</v>
      </c>
      <c r="T295" s="18">
        <v>0.20833333333333334</v>
      </c>
      <c r="U295" s="14">
        <v>38477.448483796295</v>
      </c>
      <c r="V295" s="14">
        <v>38477.44862268518</v>
      </c>
      <c r="W295" s="15">
        <f t="shared" si="5"/>
        <v>0.4486226852</v>
      </c>
      <c r="X295" s="17"/>
      <c r="Y295" s="4"/>
    </row>
    <row r="296" ht="15.75" customHeight="1">
      <c r="A296" s="13">
        <v>293.0</v>
      </c>
      <c r="B296" s="13" t="s">
        <v>29</v>
      </c>
      <c r="C296" s="14">
        <v>38477.0</v>
      </c>
      <c r="D296" s="15" t="s">
        <v>503</v>
      </c>
      <c r="E296" s="16">
        <f t="shared" si="1"/>
        <v>38477.57535</v>
      </c>
      <c r="F296" s="13">
        <v>9.207374731E9</v>
      </c>
      <c r="G296" s="17"/>
      <c r="H296" s="17" t="s">
        <v>31</v>
      </c>
      <c r="I296" s="13">
        <v>9.204752654E9</v>
      </c>
      <c r="J296" s="17"/>
      <c r="K296" s="17" t="s">
        <v>40</v>
      </c>
      <c r="L296" s="17" t="s">
        <v>504</v>
      </c>
      <c r="M296" s="13">
        <v>314.0</v>
      </c>
      <c r="N296" s="13">
        <v>306.0</v>
      </c>
      <c r="O296" s="13">
        <v>11.0</v>
      </c>
      <c r="P296" s="17">
        <v>9.0</v>
      </c>
      <c r="Q296" s="16">
        <f t="shared" si="2"/>
        <v>38477.78368</v>
      </c>
      <c r="R296" s="15">
        <f t="shared" si="3"/>
        <v>0.7836805556</v>
      </c>
      <c r="S296" s="15">
        <f t="shared" si="4"/>
        <v>0.7861111111</v>
      </c>
      <c r="T296" s="18">
        <v>0.20833333333333334</v>
      </c>
      <c r="U296" s="14">
        <v>38477.575208333335</v>
      </c>
      <c r="V296" s="14">
        <v>38477.57534722222</v>
      </c>
      <c r="W296" s="15">
        <f t="shared" si="5"/>
        <v>0.5753472222</v>
      </c>
      <c r="X296" s="17"/>
      <c r="Y296" s="4"/>
    </row>
    <row r="297" ht="15.75" customHeight="1">
      <c r="A297" s="13">
        <v>294.0</v>
      </c>
      <c r="B297" s="13" t="s">
        <v>29</v>
      </c>
      <c r="C297" s="14">
        <v>38477.0</v>
      </c>
      <c r="D297" s="15" t="s">
        <v>505</v>
      </c>
      <c r="E297" s="16">
        <f t="shared" si="1"/>
        <v>38477.7435</v>
      </c>
      <c r="F297" s="13">
        <v>2.625235821E9</v>
      </c>
      <c r="G297" s="17"/>
      <c r="H297" s="17" t="s">
        <v>71</v>
      </c>
      <c r="I297" s="13">
        <v>9.207374731E9</v>
      </c>
      <c r="J297" s="17"/>
      <c r="K297" s="17"/>
      <c r="L297" s="17" t="s">
        <v>346</v>
      </c>
      <c r="M297" s="13">
        <v>288.0</v>
      </c>
      <c r="N297" s="13">
        <v>129.0</v>
      </c>
      <c r="O297" s="17"/>
      <c r="P297" s="17">
        <v>9.0</v>
      </c>
      <c r="Q297" s="16">
        <f t="shared" si="2"/>
        <v>38477.95183</v>
      </c>
      <c r="R297" s="15">
        <f t="shared" si="3"/>
        <v>0.9518287037</v>
      </c>
      <c r="S297" s="15">
        <f t="shared" si="4"/>
        <v>0.9524537037</v>
      </c>
      <c r="T297" s="18">
        <v>0.20833333333333334</v>
      </c>
      <c r="U297" s="14">
        <v>38477.743356481486</v>
      </c>
      <c r="V297" s="14">
        <v>38477.74349537037</v>
      </c>
      <c r="W297" s="15">
        <f t="shared" si="5"/>
        <v>0.7434953704</v>
      </c>
      <c r="X297" s="17"/>
      <c r="Y297" s="4"/>
    </row>
    <row r="298" ht="15.75" customHeight="1">
      <c r="A298" s="13">
        <v>295.0</v>
      </c>
      <c r="B298" s="13" t="s">
        <v>29</v>
      </c>
      <c r="C298" s="14">
        <v>38477.0</v>
      </c>
      <c r="D298" s="15" t="s">
        <v>505</v>
      </c>
      <c r="E298" s="16">
        <f t="shared" si="1"/>
        <v>38477.7435</v>
      </c>
      <c r="F298" s="13">
        <v>2.625235821E9</v>
      </c>
      <c r="G298" s="17"/>
      <c r="H298" s="17" t="s">
        <v>71</v>
      </c>
      <c r="I298" s="13">
        <v>9.207374731E9</v>
      </c>
      <c r="J298" s="17"/>
      <c r="K298" s="17"/>
      <c r="L298" s="17" t="s">
        <v>346</v>
      </c>
      <c r="M298" s="13">
        <v>288.0</v>
      </c>
      <c r="N298" s="13">
        <v>110.0</v>
      </c>
      <c r="O298" s="17"/>
      <c r="P298" s="17">
        <v>9.0</v>
      </c>
      <c r="Q298" s="16">
        <f t="shared" si="2"/>
        <v>38477.95183</v>
      </c>
      <c r="R298" s="15">
        <f t="shared" si="3"/>
        <v>0.9518287037</v>
      </c>
      <c r="S298" s="15">
        <f t="shared" si="4"/>
        <v>0.9524537037</v>
      </c>
      <c r="T298" s="18">
        <v>0.20833333333333334</v>
      </c>
      <c r="U298" s="14">
        <v>38477.743356481486</v>
      </c>
      <c r="V298" s="14">
        <v>38477.74349537037</v>
      </c>
      <c r="W298" s="15">
        <f t="shared" si="5"/>
        <v>0.7434953704</v>
      </c>
      <c r="X298" s="17"/>
      <c r="Y298" s="4"/>
    </row>
    <row r="299" ht="15.75" customHeight="1">
      <c r="A299" s="13">
        <v>296.0</v>
      </c>
      <c r="B299" s="13" t="s">
        <v>29</v>
      </c>
      <c r="C299" s="14">
        <v>38477.0</v>
      </c>
      <c r="D299" s="15" t="s">
        <v>506</v>
      </c>
      <c r="E299" s="16">
        <f t="shared" si="1"/>
        <v>38477.77545</v>
      </c>
      <c r="F299" s="13">
        <v>9.207374731E9</v>
      </c>
      <c r="G299" s="17"/>
      <c r="H299" s="17" t="s">
        <v>31</v>
      </c>
      <c r="I299" s="13">
        <v>2.625235832E9</v>
      </c>
      <c r="J299" s="17"/>
      <c r="K299" s="17"/>
      <c r="L299" s="17" t="s">
        <v>41</v>
      </c>
      <c r="M299" s="13">
        <v>288.0</v>
      </c>
      <c r="N299" s="13">
        <v>119.0</v>
      </c>
      <c r="O299" s="17"/>
      <c r="P299" s="17">
        <v>9.0</v>
      </c>
      <c r="Q299" s="16">
        <f t="shared" si="2"/>
        <v>38477.98378</v>
      </c>
      <c r="R299" s="15">
        <f t="shared" si="3"/>
        <v>0.9837847222</v>
      </c>
      <c r="S299" s="15">
        <f t="shared" si="4"/>
        <v>0.9840393519</v>
      </c>
      <c r="T299" s="18">
        <v>0.20833333333333334</v>
      </c>
      <c r="U299" s="14">
        <v>38477.7753125</v>
      </c>
      <c r="V299" s="14">
        <v>38477.77545138889</v>
      </c>
      <c r="W299" s="15">
        <f t="shared" si="5"/>
        <v>0.7754513889</v>
      </c>
      <c r="X299" s="17"/>
      <c r="Y299" s="4"/>
    </row>
    <row r="300" ht="15.75" customHeight="1">
      <c r="A300" s="13">
        <v>297.0</v>
      </c>
      <c r="B300" s="13" t="s">
        <v>29</v>
      </c>
      <c r="C300" s="14">
        <v>38477.0</v>
      </c>
      <c r="D300" s="15" t="s">
        <v>507</v>
      </c>
      <c r="E300" s="16">
        <f t="shared" si="1"/>
        <v>38477.77546</v>
      </c>
      <c r="F300" s="13">
        <v>9.207374731E9</v>
      </c>
      <c r="G300" s="17"/>
      <c r="H300" s="17" t="s">
        <v>31</v>
      </c>
      <c r="I300" s="13">
        <v>2.625235832E9</v>
      </c>
      <c r="J300" s="13">
        <v>8.004726556E9</v>
      </c>
      <c r="K300" s="13"/>
      <c r="L300" s="17" t="s">
        <v>41</v>
      </c>
      <c r="M300" s="13">
        <v>288.0</v>
      </c>
      <c r="N300" s="13">
        <v>360.0</v>
      </c>
      <c r="O300" s="17"/>
      <c r="P300" s="17">
        <v>9.0</v>
      </c>
      <c r="Q300" s="16">
        <f t="shared" si="2"/>
        <v>38477.9838</v>
      </c>
      <c r="R300" s="15">
        <f t="shared" si="3"/>
        <v>0.9837962963</v>
      </c>
      <c r="S300" s="15">
        <f t="shared" si="4"/>
        <v>0.9840509259</v>
      </c>
      <c r="T300" s="18">
        <v>0.20833333333333334</v>
      </c>
      <c r="U300" s="14">
        <v>38477.77532407408</v>
      </c>
      <c r="V300" s="14">
        <v>38477.77546296296</v>
      </c>
      <c r="W300" s="15">
        <f t="shared" si="5"/>
        <v>0.775462963</v>
      </c>
      <c r="X300" s="17"/>
      <c r="Y300" s="4"/>
    </row>
    <row r="301" ht="15.75" customHeight="1">
      <c r="A301" s="13">
        <v>298.0</v>
      </c>
      <c r="B301" s="13" t="s">
        <v>29</v>
      </c>
      <c r="C301" s="14">
        <v>38478.0</v>
      </c>
      <c r="D301" s="15" t="s">
        <v>508</v>
      </c>
      <c r="E301" s="16">
        <f t="shared" si="1"/>
        <v>38478.54905</v>
      </c>
      <c r="F301" s="13">
        <v>9.207374731E9</v>
      </c>
      <c r="G301" s="17"/>
      <c r="H301" s="17" t="s">
        <v>31</v>
      </c>
      <c r="I301" s="13">
        <v>7.1552693E9</v>
      </c>
      <c r="J301" s="17"/>
      <c r="K301" s="17"/>
      <c r="L301" s="17" t="s">
        <v>272</v>
      </c>
      <c r="M301" s="13">
        <v>314.0</v>
      </c>
      <c r="N301" s="13">
        <v>306.0</v>
      </c>
      <c r="O301" s="13">
        <v>11.0</v>
      </c>
      <c r="P301" s="17">
        <v>9.0</v>
      </c>
      <c r="Q301" s="16">
        <f t="shared" si="2"/>
        <v>38478.75738</v>
      </c>
      <c r="R301" s="15">
        <f t="shared" si="3"/>
        <v>0.7573842593</v>
      </c>
      <c r="S301" s="15">
        <f t="shared" si="4"/>
        <v>0.7574537037</v>
      </c>
      <c r="T301" s="18">
        <v>0.20833333333333334</v>
      </c>
      <c r="U301" s="14">
        <v>38478.54891203704</v>
      </c>
      <c r="V301" s="14">
        <v>38478.549050925925</v>
      </c>
      <c r="W301" s="15">
        <f t="shared" si="5"/>
        <v>0.5490509259</v>
      </c>
      <c r="X301" s="17"/>
      <c r="Y301" s="4"/>
    </row>
    <row r="302" ht="15.75" customHeight="1">
      <c r="A302" s="13">
        <v>299.0</v>
      </c>
      <c r="B302" s="13" t="s">
        <v>29</v>
      </c>
      <c r="C302" s="14">
        <v>38478.0</v>
      </c>
      <c r="D302" s="15" t="s">
        <v>509</v>
      </c>
      <c r="E302" s="16">
        <f t="shared" si="1"/>
        <v>38478.58546</v>
      </c>
      <c r="F302" s="13">
        <v>9.207374731E9</v>
      </c>
      <c r="G302" s="17"/>
      <c r="H302" s="17" t="s">
        <v>31</v>
      </c>
      <c r="I302" s="13">
        <v>9.204752654E9</v>
      </c>
      <c r="J302" s="17"/>
      <c r="K302" s="17" t="s">
        <v>40</v>
      </c>
      <c r="L302" s="17" t="s">
        <v>36</v>
      </c>
      <c r="M302" s="13">
        <v>314.0</v>
      </c>
      <c r="N302" s="13">
        <v>306.0</v>
      </c>
      <c r="O302" s="13">
        <v>11.0</v>
      </c>
      <c r="P302" s="17">
        <v>9.0</v>
      </c>
      <c r="Q302" s="16">
        <f t="shared" si="2"/>
        <v>38478.7938</v>
      </c>
      <c r="R302" s="15">
        <f t="shared" si="3"/>
        <v>0.7937962963</v>
      </c>
      <c r="S302" s="15">
        <f t="shared" si="4"/>
        <v>0.7940856481</v>
      </c>
      <c r="T302" s="18">
        <v>0.20833333333333334</v>
      </c>
      <c r="U302" s="14">
        <v>38478.585324074076</v>
      </c>
      <c r="V302" s="14">
        <v>38478.58546296296</v>
      </c>
      <c r="W302" s="15">
        <f t="shared" si="5"/>
        <v>0.585462963</v>
      </c>
      <c r="X302" s="17"/>
      <c r="Y302" s="4"/>
    </row>
    <row r="303" ht="15.75" customHeight="1">
      <c r="A303" s="13">
        <v>300.0</v>
      </c>
      <c r="B303" s="13" t="s">
        <v>29</v>
      </c>
      <c r="C303" s="14">
        <v>38478.0</v>
      </c>
      <c r="D303" s="15" t="s">
        <v>510</v>
      </c>
      <c r="E303" s="16">
        <f t="shared" si="1"/>
        <v>38478.5864</v>
      </c>
      <c r="F303" s="13">
        <v>9.207374731E9</v>
      </c>
      <c r="G303" s="17"/>
      <c r="H303" s="17" t="s">
        <v>31</v>
      </c>
      <c r="I303" s="13">
        <v>7.1552693E9</v>
      </c>
      <c r="J303" s="17"/>
      <c r="K303" s="17"/>
      <c r="L303" s="17" t="s">
        <v>91</v>
      </c>
      <c r="M303" s="13">
        <v>314.0</v>
      </c>
      <c r="N303" s="13">
        <v>306.0</v>
      </c>
      <c r="O303" s="13">
        <v>11.0</v>
      </c>
      <c r="P303" s="17">
        <v>9.0</v>
      </c>
      <c r="Q303" s="16">
        <f t="shared" si="2"/>
        <v>38478.79473</v>
      </c>
      <c r="R303" s="15">
        <f t="shared" si="3"/>
        <v>0.7947337963</v>
      </c>
      <c r="S303" s="15">
        <f t="shared" si="4"/>
        <v>0.7949305556</v>
      </c>
      <c r="T303" s="18">
        <v>0.20833333333333334</v>
      </c>
      <c r="U303" s="14">
        <v>38478.58626157408</v>
      </c>
      <c r="V303" s="14">
        <v>38478.58640046296</v>
      </c>
      <c r="W303" s="15">
        <f t="shared" si="5"/>
        <v>0.586400463</v>
      </c>
      <c r="X303" s="17"/>
      <c r="Y303" s="4"/>
    </row>
    <row r="304" ht="15.75" customHeight="1">
      <c r="A304" s="13">
        <v>301.0</v>
      </c>
      <c r="B304" s="13" t="s">
        <v>29</v>
      </c>
      <c r="C304" s="14">
        <v>38478.0</v>
      </c>
      <c r="D304" s="15" t="s">
        <v>511</v>
      </c>
      <c r="E304" s="16">
        <f t="shared" si="1"/>
        <v>38478.58688</v>
      </c>
      <c r="F304" s="13">
        <v>9.205621142E9</v>
      </c>
      <c r="G304" s="13">
        <v>9.207374731E9</v>
      </c>
      <c r="H304" s="13" t="s">
        <v>67</v>
      </c>
      <c r="I304" s="13">
        <v>4.145340037E9</v>
      </c>
      <c r="J304" s="17"/>
      <c r="K304" s="17" t="s">
        <v>99</v>
      </c>
      <c r="L304" s="17" t="s">
        <v>309</v>
      </c>
      <c r="M304" s="13">
        <v>314.0</v>
      </c>
      <c r="N304" s="13">
        <v>306.0</v>
      </c>
      <c r="O304" s="13">
        <v>11.0</v>
      </c>
      <c r="P304" s="17">
        <v>9.0</v>
      </c>
      <c r="Q304" s="16">
        <f t="shared" si="2"/>
        <v>38478.79521</v>
      </c>
      <c r="R304" s="15">
        <f t="shared" si="3"/>
        <v>0.7952083333</v>
      </c>
      <c r="S304" s="15">
        <f t="shared" si="4"/>
        <v>0.7952662037</v>
      </c>
      <c r="T304" s="18">
        <v>0.20833333333333334</v>
      </c>
      <c r="U304" s="14">
        <v>38478.586736111116</v>
      </c>
      <c r="V304" s="14">
        <v>38478.586875</v>
      </c>
      <c r="W304" s="15">
        <f t="shared" si="5"/>
        <v>0.586875</v>
      </c>
      <c r="X304" s="17"/>
      <c r="Y304" s="4"/>
    </row>
    <row r="305" ht="15.75" customHeight="1">
      <c r="A305" s="13">
        <v>302.0</v>
      </c>
      <c r="B305" s="13" t="s">
        <v>29</v>
      </c>
      <c r="C305" s="14">
        <v>38478.0</v>
      </c>
      <c r="D305" s="15" t="s">
        <v>512</v>
      </c>
      <c r="E305" s="16">
        <f t="shared" si="1"/>
        <v>38478.61156</v>
      </c>
      <c r="F305" s="13">
        <v>9.207374731E9</v>
      </c>
      <c r="G305" s="17"/>
      <c r="H305" s="17" t="s">
        <v>31</v>
      </c>
      <c r="I305" s="13">
        <v>7.155266688E9</v>
      </c>
      <c r="J305" s="17"/>
      <c r="K305" s="17"/>
      <c r="L305" s="17" t="s">
        <v>331</v>
      </c>
      <c r="M305" s="13">
        <v>314.0</v>
      </c>
      <c r="N305" s="13">
        <v>306.0</v>
      </c>
      <c r="O305" s="13">
        <v>11.0</v>
      </c>
      <c r="P305" s="17">
        <v>9.0</v>
      </c>
      <c r="Q305" s="16">
        <f t="shared" si="2"/>
        <v>38478.8199</v>
      </c>
      <c r="R305" s="15">
        <f t="shared" si="3"/>
        <v>0.8198958333</v>
      </c>
      <c r="S305" s="15">
        <f t="shared" si="4"/>
        <v>0.8209953704</v>
      </c>
      <c r="T305" s="18">
        <v>0.20833333333333334</v>
      </c>
      <c r="U305" s="14">
        <v>38478.61142361111</v>
      </c>
      <c r="V305" s="14">
        <v>38478.611562499995</v>
      </c>
      <c r="W305" s="15">
        <f t="shared" si="5"/>
        <v>0.6115625</v>
      </c>
      <c r="X305" s="17"/>
      <c r="Y305" s="4"/>
    </row>
    <row r="306" ht="15.75" customHeight="1">
      <c r="A306" s="13">
        <v>303.0</v>
      </c>
      <c r="B306" s="13" t="s">
        <v>29</v>
      </c>
      <c r="C306" s="14">
        <v>38478.0</v>
      </c>
      <c r="D306" s="15" t="s">
        <v>513</v>
      </c>
      <c r="E306" s="16">
        <f t="shared" si="1"/>
        <v>38478.61348</v>
      </c>
      <c r="F306" s="13">
        <v>9.205621142E9</v>
      </c>
      <c r="G306" s="13">
        <v>9.207374731E9</v>
      </c>
      <c r="H306" s="13" t="s">
        <v>67</v>
      </c>
      <c r="I306" s="13">
        <v>4.145340037E9</v>
      </c>
      <c r="J306" s="17"/>
      <c r="K306" s="17" t="s">
        <v>99</v>
      </c>
      <c r="L306" s="17" t="s">
        <v>86</v>
      </c>
      <c r="M306" s="13">
        <v>314.0</v>
      </c>
      <c r="N306" s="13">
        <v>306.0</v>
      </c>
      <c r="O306" s="13">
        <v>11.0</v>
      </c>
      <c r="P306" s="17">
        <v>9.0</v>
      </c>
      <c r="Q306" s="16">
        <f t="shared" si="2"/>
        <v>38478.82182</v>
      </c>
      <c r="R306" s="15">
        <f t="shared" si="3"/>
        <v>0.8218171296</v>
      </c>
      <c r="S306" s="15">
        <f t="shared" si="4"/>
        <v>0.8218518519</v>
      </c>
      <c r="T306" s="18">
        <v>0.20833333333333334</v>
      </c>
      <c r="U306" s="14">
        <v>38478.61334490741</v>
      </c>
      <c r="V306" s="14">
        <v>38478.613483796296</v>
      </c>
      <c r="W306" s="15">
        <f t="shared" si="5"/>
        <v>0.6134837963</v>
      </c>
      <c r="X306" s="17"/>
      <c r="Y306" s="4"/>
    </row>
    <row r="307" ht="15.75" customHeight="1">
      <c r="A307" s="13">
        <v>304.0</v>
      </c>
      <c r="B307" s="13" t="s">
        <v>29</v>
      </c>
      <c r="C307" s="14">
        <v>38478.0</v>
      </c>
      <c r="D307" s="15" t="s">
        <v>514</v>
      </c>
      <c r="E307" s="16">
        <f t="shared" si="1"/>
        <v>38478.61413</v>
      </c>
      <c r="F307" s="13">
        <v>9.207374731E9</v>
      </c>
      <c r="G307" s="17"/>
      <c r="H307" s="17" t="s">
        <v>31</v>
      </c>
      <c r="I307" s="13">
        <v>7.15526344E9</v>
      </c>
      <c r="J307" s="17"/>
      <c r="K307" s="17"/>
      <c r="L307" s="17" t="s">
        <v>342</v>
      </c>
      <c r="M307" s="13">
        <v>314.0</v>
      </c>
      <c r="N307" s="13">
        <v>306.0</v>
      </c>
      <c r="O307" s="13">
        <v>11.0</v>
      </c>
      <c r="P307" s="17">
        <v>9.0</v>
      </c>
      <c r="Q307" s="16">
        <f t="shared" si="2"/>
        <v>38478.82247</v>
      </c>
      <c r="R307" s="15">
        <f t="shared" si="3"/>
        <v>0.8224652778</v>
      </c>
      <c r="S307" s="15">
        <f t="shared" si="4"/>
        <v>0.8227314815</v>
      </c>
      <c r="T307" s="18">
        <v>0.20833333333333334</v>
      </c>
      <c r="U307" s="14">
        <v>38478.61399305556</v>
      </c>
      <c r="V307" s="14">
        <v>38478.61413194444</v>
      </c>
      <c r="W307" s="15">
        <f t="shared" si="5"/>
        <v>0.6141319444</v>
      </c>
      <c r="X307" s="17"/>
      <c r="Y307" s="4"/>
    </row>
    <row r="308" ht="15.75" customHeight="1">
      <c r="A308" s="13">
        <v>305.0</v>
      </c>
      <c r="B308" s="13" t="s">
        <v>29</v>
      </c>
      <c r="C308" s="14">
        <v>38478.0</v>
      </c>
      <c r="D308" s="15" t="s">
        <v>515</v>
      </c>
      <c r="E308" s="16">
        <f t="shared" si="1"/>
        <v>38478.69541</v>
      </c>
      <c r="F308" s="13">
        <v>9.207374731E9</v>
      </c>
      <c r="G308" s="17"/>
      <c r="H308" s="17" t="s">
        <v>31</v>
      </c>
      <c r="I308" s="13">
        <v>9.202131645E9</v>
      </c>
      <c r="J308" s="17"/>
      <c r="K308" s="17" t="s">
        <v>35</v>
      </c>
      <c r="L308" s="17" t="s">
        <v>61</v>
      </c>
      <c r="M308" s="13">
        <v>314.0</v>
      </c>
      <c r="N308" s="13">
        <v>306.0</v>
      </c>
      <c r="O308" s="13">
        <v>11.0</v>
      </c>
      <c r="P308" s="17">
        <v>10.0</v>
      </c>
      <c r="Q308" s="16">
        <f t="shared" si="2"/>
        <v>38478.90374</v>
      </c>
      <c r="R308" s="15">
        <f t="shared" si="3"/>
        <v>0.9037384259</v>
      </c>
      <c r="S308" s="15">
        <f t="shared" si="4"/>
        <v>0.9039236111</v>
      </c>
      <c r="T308" s="18">
        <v>0.20833333333333334</v>
      </c>
      <c r="U308" s="14">
        <v>38478.69526620371</v>
      </c>
      <c r="V308" s="14">
        <v>38478.69540509259</v>
      </c>
      <c r="W308" s="15">
        <f t="shared" si="5"/>
        <v>0.6954050926</v>
      </c>
      <c r="X308" s="17"/>
      <c r="Y308" s="4"/>
    </row>
    <row r="309" ht="15.75" customHeight="1">
      <c r="A309" s="13">
        <v>306.0</v>
      </c>
      <c r="B309" s="13" t="s">
        <v>29</v>
      </c>
      <c r="C309" s="14">
        <v>38478.0</v>
      </c>
      <c r="D309" s="15" t="s">
        <v>516</v>
      </c>
      <c r="E309" s="16">
        <f t="shared" si="1"/>
        <v>38478.79097</v>
      </c>
      <c r="F309" s="13">
        <v>9.207374731E9</v>
      </c>
      <c r="G309" s="17"/>
      <c r="H309" s="17" t="s">
        <v>31</v>
      </c>
      <c r="I309" s="13">
        <v>9.204752654E9</v>
      </c>
      <c r="J309" s="17"/>
      <c r="K309" s="17" t="s">
        <v>40</v>
      </c>
      <c r="L309" s="17" t="s">
        <v>152</v>
      </c>
      <c r="M309" s="13">
        <v>314.0</v>
      </c>
      <c r="N309" s="13">
        <v>306.0</v>
      </c>
      <c r="O309" s="13">
        <v>11.0</v>
      </c>
      <c r="P309" s="17">
        <v>10.0</v>
      </c>
      <c r="Q309" s="16">
        <f t="shared" si="2"/>
        <v>38478.99931</v>
      </c>
      <c r="R309" s="15">
        <f t="shared" si="3"/>
        <v>0.9993055556</v>
      </c>
      <c r="S309" s="15">
        <f t="shared" si="4"/>
        <v>0.9995486111</v>
      </c>
      <c r="T309" s="18">
        <v>0.20833333333333334</v>
      </c>
      <c r="U309" s="14">
        <v>38478.79083333333</v>
      </c>
      <c r="V309" s="14">
        <v>38478.79097222222</v>
      </c>
      <c r="W309" s="15">
        <f t="shared" si="5"/>
        <v>0.7909722222</v>
      </c>
      <c r="X309" s="17"/>
      <c r="Y309" s="4"/>
    </row>
    <row r="310" ht="15.75" customHeight="1">
      <c r="A310" s="13">
        <v>307.0</v>
      </c>
      <c r="B310" s="13" t="s">
        <v>29</v>
      </c>
      <c r="C310" s="14">
        <v>38479.0</v>
      </c>
      <c r="D310" s="15" t="s">
        <v>517</v>
      </c>
      <c r="E310" s="16">
        <f t="shared" si="1"/>
        <v>38479.39684</v>
      </c>
      <c r="F310" s="13">
        <v>9.207374731E9</v>
      </c>
      <c r="G310" s="17"/>
      <c r="H310" s="17" t="s">
        <v>31</v>
      </c>
      <c r="I310" s="13">
        <v>9.202131645E9</v>
      </c>
      <c r="J310" s="17"/>
      <c r="K310" s="17" t="s">
        <v>35</v>
      </c>
      <c r="L310" s="17" t="s">
        <v>269</v>
      </c>
      <c r="M310" s="13">
        <v>314.0</v>
      </c>
      <c r="N310" s="13">
        <v>306.0</v>
      </c>
      <c r="O310" s="13">
        <v>11.0</v>
      </c>
      <c r="P310" s="17">
        <v>10.0</v>
      </c>
      <c r="Q310" s="16">
        <f t="shared" si="2"/>
        <v>38479.60517</v>
      </c>
      <c r="R310" s="15">
        <f t="shared" si="3"/>
        <v>0.6051736111</v>
      </c>
      <c r="S310" s="15">
        <f t="shared" si="4"/>
        <v>0.6057407407</v>
      </c>
      <c r="T310" s="18">
        <v>0.20833333333333334</v>
      </c>
      <c r="U310" s="14">
        <v>38479.39670138889</v>
      </c>
      <c r="V310" s="14">
        <v>38479.396840277775</v>
      </c>
      <c r="W310" s="15">
        <f t="shared" si="5"/>
        <v>0.3968402778</v>
      </c>
      <c r="X310" s="17"/>
      <c r="Y310" s="4"/>
    </row>
    <row r="311" ht="15.75" customHeight="1">
      <c r="A311" s="13">
        <v>308.0</v>
      </c>
      <c r="B311" s="13" t="s">
        <v>29</v>
      </c>
      <c r="C311" s="14">
        <v>38479.0</v>
      </c>
      <c r="D311" s="15" t="s">
        <v>518</v>
      </c>
      <c r="E311" s="16">
        <f t="shared" si="1"/>
        <v>38479.53696</v>
      </c>
      <c r="F311" s="13">
        <v>9.207374731E9</v>
      </c>
      <c r="G311" s="17"/>
      <c r="H311" s="17" t="s">
        <v>31</v>
      </c>
      <c r="I311" s="13">
        <v>9.204752654E9</v>
      </c>
      <c r="J311" s="17"/>
      <c r="K311" s="17" t="s">
        <v>40</v>
      </c>
      <c r="L311" s="17" t="s">
        <v>519</v>
      </c>
      <c r="M311" s="13">
        <v>314.0</v>
      </c>
      <c r="N311" s="13">
        <v>306.0</v>
      </c>
      <c r="O311" s="13">
        <v>11.0</v>
      </c>
      <c r="P311" s="17">
        <v>10.0</v>
      </c>
      <c r="Q311" s="16">
        <f t="shared" si="2"/>
        <v>38479.74529</v>
      </c>
      <c r="R311" s="15">
        <f t="shared" si="3"/>
        <v>0.7452893519</v>
      </c>
      <c r="S311" s="15">
        <f t="shared" si="4"/>
        <v>0.7463425926</v>
      </c>
      <c r="T311" s="18">
        <v>0.20833333333333334</v>
      </c>
      <c r="U311" s="14">
        <v>38479.53681712963</v>
      </c>
      <c r="V311" s="14">
        <v>38479.53695601851</v>
      </c>
      <c r="W311" s="15">
        <f t="shared" si="5"/>
        <v>0.5369560185</v>
      </c>
      <c r="X311" s="17"/>
      <c r="Y311" s="4"/>
    </row>
    <row r="312" ht="15.75" customHeight="1">
      <c r="A312" s="21">
        <v>309.0</v>
      </c>
      <c r="B312" s="21" t="s">
        <v>29</v>
      </c>
      <c r="C312" s="22">
        <v>38480.0</v>
      </c>
      <c r="D312" s="23" t="s">
        <v>520</v>
      </c>
      <c r="E312" s="24">
        <f t="shared" si="1"/>
        <v>38480.77135</v>
      </c>
      <c r="F312" s="21">
        <v>9.207374731E9</v>
      </c>
      <c r="G312" s="25"/>
      <c r="H312" s="25" t="s">
        <v>31</v>
      </c>
      <c r="I312" s="21">
        <v>9.20205147E9</v>
      </c>
      <c r="J312" s="25"/>
      <c r="K312" s="25" t="s">
        <v>521</v>
      </c>
      <c r="L312" s="25" t="s">
        <v>522</v>
      </c>
      <c r="M312" s="21">
        <v>314.0</v>
      </c>
      <c r="N312" s="21">
        <v>306.0</v>
      </c>
      <c r="O312" s="21">
        <v>11.0</v>
      </c>
      <c r="P312" s="25">
        <v>10.0</v>
      </c>
      <c r="Q312" s="24">
        <f t="shared" si="2"/>
        <v>38480.97969</v>
      </c>
      <c r="R312" s="23">
        <f t="shared" si="3"/>
        <v>0.9796875</v>
      </c>
      <c r="S312" s="23">
        <f t="shared" si="4"/>
        <v>0.980625</v>
      </c>
      <c r="T312" s="18">
        <v>0.20833333333333334</v>
      </c>
      <c r="U312" s="22">
        <v>38480.77121527778</v>
      </c>
      <c r="V312" s="22">
        <v>38480.77135416667</v>
      </c>
      <c r="W312" s="15">
        <f t="shared" si="5"/>
        <v>0.7713541667</v>
      </c>
      <c r="X312" s="17"/>
      <c r="Y312" s="4"/>
    </row>
    <row r="313" ht="15.75" customHeight="1">
      <c r="A313" s="13">
        <v>310.0</v>
      </c>
      <c r="B313" s="13" t="s">
        <v>29</v>
      </c>
      <c r="C313" s="14">
        <v>38482.0</v>
      </c>
      <c r="D313" s="15" t="s">
        <v>523</v>
      </c>
      <c r="E313" s="16">
        <f t="shared" si="1"/>
        <v>38482.43874</v>
      </c>
      <c r="F313" s="13">
        <v>9.207374731E9</v>
      </c>
      <c r="G313" s="17"/>
      <c r="H313" s="17" t="s">
        <v>71</v>
      </c>
      <c r="I313" s="13">
        <v>9.207374731E9</v>
      </c>
      <c r="J313" s="17"/>
      <c r="K313" s="17"/>
      <c r="L313" s="17" t="s">
        <v>316</v>
      </c>
      <c r="M313" s="13">
        <v>314.0</v>
      </c>
      <c r="N313" s="13">
        <v>306.0</v>
      </c>
      <c r="O313" s="13">
        <v>11.0</v>
      </c>
      <c r="P313" s="17">
        <v>10.0</v>
      </c>
      <c r="Q313" s="16">
        <f t="shared" si="2"/>
        <v>38482.64707</v>
      </c>
      <c r="R313" s="15">
        <f t="shared" si="3"/>
        <v>0.6470717593</v>
      </c>
      <c r="S313" s="15">
        <f t="shared" si="4"/>
        <v>0.6481018519</v>
      </c>
      <c r="T313" s="18">
        <v>0.20833333333333334</v>
      </c>
      <c r="U313" s="14">
        <v>38482.43859953704</v>
      </c>
      <c r="V313" s="14">
        <v>38482.438738425924</v>
      </c>
      <c r="W313" s="15">
        <f t="shared" si="5"/>
        <v>0.4387384259</v>
      </c>
      <c r="X313" s="17"/>
      <c r="Y313" s="4"/>
    </row>
    <row r="314" ht="15.75" customHeight="1">
      <c r="A314" s="13">
        <v>311.0</v>
      </c>
      <c r="B314" s="13" t="s">
        <v>29</v>
      </c>
      <c r="C314" s="14">
        <v>38482.0</v>
      </c>
      <c r="D314" s="15" t="s">
        <v>524</v>
      </c>
      <c r="E314" s="16">
        <f t="shared" si="1"/>
        <v>38482.48804</v>
      </c>
      <c r="F314" s="13">
        <v>3.122171733E9</v>
      </c>
      <c r="G314" s="17"/>
      <c r="H314" s="17" t="s">
        <v>71</v>
      </c>
      <c r="I314" s="13">
        <v>9.207374731E9</v>
      </c>
      <c r="J314" s="17"/>
      <c r="K314" s="17"/>
      <c r="L314" s="17" t="s">
        <v>525</v>
      </c>
      <c r="M314" s="13">
        <v>542.0</v>
      </c>
      <c r="N314" s="13">
        <v>60.0</v>
      </c>
      <c r="O314" s="13">
        <v>141.0</v>
      </c>
      <c r="P314" s="17">
        <v>10.0</v>
      </c>
      <c r="Q314" s="16">
        <f t="shared" si="2"/>
        <v>38482.69638</v>
      </c>
      <c r="R314" s="15">
        <f t="shared" si="3"/>
        <v>0.6963773148</v>
      </c>
      <c r="S314" s="15">
        <f t="shared" si="4"/>
        <v>0.6988310185</v>
      </c>
      <c r="T314" s="18">
        <v>0.20833333333333334</v>
      </c>
      <c r="U314" s="14">
        <v>38482.487905092596</v>
      </c>
      <c r="V314" s="14">
        <v>38482.48804398148</v>
      </c>
      <c r="W314" s="15">
        <f t="shared" si="5"/>
        <v>0.4880439815</v>
      </c>
      <c r="X314" s="17"/>
      <c r="Y314" s="4"/>
    </row>
    <row r="315" ht="15.75" customHeight="1">
      <c r="A315" s="13">
        <v>312.0</v>
      </c>
      <c r="B315" s="13" t="s">
        <v>29</v>
      </c>
      <c r="C315" s="14">
        <v>38483.0</v>
      </c>
      <c r="D315" s="15" t="s">
        <v>526</v>
      </c>
      <c r="E315" s="16">
        <f t="shared" si="1"/>
        <v>38483.49743</v>
      </c>
      <c r="F315" s="13">
        <v>9.207374731E9</v>
      </c>
      <c r="G315" s="17"/>
      <c r="H315" s="17" t="s">
        <v>31</v>
      </c>
      <c r="I315" s="13">
        <v>9.20448282E9</v>
      </c>
      <c r="J315" s="17"/>
      <c r="K315" s="17"/>
      <c r="L315" s="17" t="s">
        <v>114</v>
      </c>
      <c r="M315" s="13">
        <v>314.0</v>
      </c>
      <c r="N315" s="13">
        <v>306.0</v>
      </c>
      <c r="O315" s="13">
        <v>11.0</v>
      </c>
      <c r="P315" s="17">
        <v>10.0</v>
      </c>
      <c r="Q315" s="16">
        <f t="shared" si="2"/>
        <v>38483.70576</v>
      </c>
      <c r="R315" s="15">
        <f t="shared" si="3"/>
        <v>0.7057638889</v>
      </c>
      <c r="S315" s="15">
        <f t="shared" si="4"/>
        <v>0.7070717593</v>
      </c>
      <c r="T315" s="18">
        <v>0.20833333333333334</v>
      </c>
      <c r="U315" s="14">
        <v>38483.49729166667</v>
      </c>
      <c r="V315" s="14">
        <v>38483.49743055555</v>
      </c>
      <c r="W315" s="15">
        <f t="shared" si="5"/>
        <v>0.4974305556</v>
      </c>
      <c r="X315" s="17"/>
      <c r="Y315" s="4"/>
    </row>
    <row r="316" ht="15.75" customHeight="1">
      <c r="A316" s="13">
        <v>313.0</v>
      </c>
      <c r="B316" s="13" t="s">
        <v>29</v>
      </c>
      <c r="C316" s="14">
        <v>38483.0</v>
      </c>
      <c r="D316" s="15" t="s">
        <v>527</v>
      </c>
      <c r="E316" s="16">
        <f t="shared" si="1"/>
        <v>38483.51736</v>
      </c>
      <c r="F316" s="13">
        <v>9.207374731E9</v>
      </c>
      <c r="G316" s="17"/>
      <c r="H316" s="17" t="s">
        <v>31</v>
      </c>
      <c r="I316" s="13">
        <v>9.202131645E9</v>
      </c>
      <c r="J316" s="17"/>
      <c r="K316" s="17" t="s">
        <v>35</v>
      </c>
      <c r="L316" s="17" t="s">
        <v>528</v>
      </c>
      <c r="M316" s="13">
        <v>314.0</v>
      </c>
      <c r="N316" s="13">
        <v>306.0</v>
      </c>
      <c r="O316" s="13">
        <v>11.0</v>
      </c>
      <c r="P316" s="17">
        <v>10.0</v>
      </c>
      <c r="Q316" s="16">
        <f t="shared" si="2"/>
        <v>38483.72569</v>
      </c>
      <c r="R316" s="15">
        <f t="shared" si="3"/>
        <v>0.7256944444</v>
      </c>
      <c r="S316" s="15">
        <f t="shared" si="4"/>
        <v>0.7282175926</v>
      </c>
      <c r="T316" s="18">
        <v>0.20833333333333334</v>
      </c>
      <c r="U316" s="14">
        <v>38483.517222222225</v>
      </c>
      <c r="V316" s="14">
        <v>38483.51736111111</v>
      </c>
      <c r="W316" s="15">
        <f t="shared" si="5"/>
        <v>0.5173611111</v>
      </c>
      <c r="X316" s="17"/>
      <c r="Y316" s="4"/>
    </row>
    <row r="317" ht="15.75" customHeight="1">
      <c r="A317" s="13">
        <v>314.0</v>
      </c>
      <c r="B317" s="13" t="s">
        <v>29</v>
      </c>
      <c r="C317" s="14">
        <v>38484.0</v>
      </c>
      <c r="D317" s="15" t="s">
        <v>529</v>
      </c>
      <c r="E317" s="16">
        <f t="shared" si="1"/>
        <v>38484.52274</v>
      </c>
      <c r="F317" s="13">
        <v>9.206066607E9</v>
      </c>
      <c r="G317" s="13">
        <v>9.207374731E9</v>
      </c>
      <c r="H317" s="13" t="s">
        <v>67</v>
      </c>
      <c r="I317" s="13">
        <v>4.145340037E9</v>
      </c>
      <c r="J317" s="17"/>
      <c r="K317" s="17"/>
      <c r="L317" s="17" t="s">
        <v>241</v>
      </c>
      <c r="M317" s="13">
        <v>314.0</v>
      </c>
      <c r="N317" s="13">
        <v>306.0</v>
      </c>
      <c r="O317" s="13">
        <v>11.0</v>
      </c>
      <c r="P317" s="17">
        <v>10.0</v>
      </c>
      <c r="Q317" s="16">
        <f t="shared" si="2"/>
        <v>38484.73108</v>
      </c>
      <c r="R317" s="15">
        <f t="shared" si="3"/>
        <v>0.7310763889</v>
      </c>
      <c r="S317" s="15">
        <f t="shared" si="4"/>
        <v>0.7316087963</v>
      </c>
      <c r="T317" s="18">
        <v>0.20833333333333334</v>
      </c>
      <c r="U317" s="14">
        <v>38484.52260416667</v>
      </c>
      <c r="V317" s="14">
        <v>38484.52274305555</v>
      </c>
      <c r="W317" s="15">
        <f t="shared" si="5"/>
        <v>0.5227430556</v>
      </c>
      <c r="X317" s="17"/>
      <c r="Y317" s="4"/>
    </row>
    <row r="318" ht="15.75" customHeight="1">
      <c r="A318" s="13">
        <v>315.0</v>
      </c>
      <c r="B318" s="13" t="s">
        <v>29</v>
      </c>
      <c r="C318" s="14">
        <v>38484.0</v>
      </c>
      <c r="D318" s="15" t="s">
        <v>530</v>
      </c>
      <c r="E318" s="16">
        <f t="shared" si="1"/>
        <v>38484.56323</v>
      </c>
      <c r="F318" s="13">
        <v>9.207374731E9</v>
      </c>
      <c r="G318" s="17"/>
      <c r="H318" s="17" t="s">
        <v>31</v>
      </c>
      <c r="I318" s="13">
        <v>9.204345115E9</v>
      </c>
      <c r="J318" s="17"/>
      <c r="K318" s="17"/>
      <c r="L318" s="17" t="s">
        <v>110</v>
      </c>
      <c r="M318" s="13">
        <v>314.0</v>
      </c>
      <c r="N318" s="13">
        <v>306.0</v>
      </c>
      <c r="O318" s="13">
        <v>11.0</v>
      </c>
      <c r="P318" s="17">
        <v>10.0</v>
      </c>
      <c r="Q318" s="16">
        <f t="shared" si="2"/>
        <v>38484.77156</v>
      </c>
      <c r="R318" s="15">
        <f t="shared" si="3"/>
        <v>0.7715625</v>
      </c>
      <c r="S318" s="15">
        <f t="shared" si="4"/>
        <v>0.7720023148</v>
      </c>
      <c r="T318" s="18">
        <v>0.20833333333333334</v>
      </c>
      <c r="U318" s="14">
        <v>38484.56309027778</v>
      </c>
      <c r="V318" s="14">
        <v>38484.56322916666</v>
      </c>
      <c r="W318" s="15">
        <f t="shared" si="5"/>
        <v>0.5632291667</v>
      </c>
      <c r="X318" s="17"/>
      <c r="Y318" s="4"/>
    </row>
    <row r="319" ht="15.75" customHeight="1">
      <c r="A319" s="13">
        <v>316.0</v>
      </c>
      <c r="B319" s="13" t="s">
        <v>29</v>
      </c>
      <c r="C319" s="14">
        <v>38484.0</v>
      </c>
      <c r="D319" s="15" t="s">
        <v>531</v>
      </c>
      <c r="E319" s="16">
        <f t="shared" si="1"/>
        <v>38484.57793</v>
      </c>
      <c r="F319" s="13">
        <v>9.207374731E9</v>
      </c>
      <c r="G319" s="17"/>
      <c r="H319" s="17" t="s">
        <v>31</v>
      </c>
      <c r="I319" s="13">
        <v>9.204752654E9</v>
      </c>
      <c r="J319" s="17"/>
      <c r="K319" s="17" t="s">
        <v>40</v>
      </c>
      <c r="L319" s="17" t="s">
        <v>91</v>
      </c>
      <c r="M319" s="13">
        <v>314.0</v>
      </c>
      <c r="N319" s="13">
        <v>306.0</v>
      </c>
      <c r="O319" s="13">
        <v>11.0</v>
      </c>
      <c r="P319" s="17">
        <v>10.0</v>
      </c>
      <c r="Q319" s="16">
        <f t="shared" si="2"/>
        <v>38484.78626</v>
      </c>
      <c r="R319" s="15">
        <f t="shared" si="3"/>
        <v>0.7862615741</v>
      </c>
      <c r="S319" s="15">
        <f t="shared" si="4"/>
        <v>0.7864583333</v>
      </c>
      <c r="T319" s="18">
        <v>0.20833333333333334</v>
      </c>
      <c r="U319" s="14">
        <v>38484.57778935185</v>
      </c>
      <c r="V319" s="14">
        <v>38484.57792824074</v>
      </c>
      <c r="W319" s="15">
        <f t="shared" si="5"/>
        <v>0.5779282407</v>
      </c>
      <c r="X319" s="17"/>
      <c r="Y319" s="4"/>
    </row>
    <row r="320" ht="15.75" customHeight="1">
      <c r="A320" s="13">
        <v>317.0</v>
      </c>
      <c r="B320" s="13" t="s">
        <v>29</v>
      </c>
      <c r="C320" s="14">
        <v>38484.0</v>
      </c>
      <c r="D320" s="15" t="s">
        <v>532</v>
      </c>
      <c r="E320" s="16">
        <f t="shared" si="1"/>
        <v>38484.68014</v>
      </c>
      <c r="F320" s="13">
        <v>9.207374731E9</v>
      </c>
      <c r="G320" s="17"/>
      <c r="H320" s="17" t="s">
        <v>31</v>
      </c>
      <c r="I320" s="13">
        <v>7.158533829E9</v>
      </c>
      <c r="J320" s="17"/>
      <c r="K320" s="17"/>
      <c r="L320" s="17" t="s">
        <v>126</v>
      </c>
      <c r="M320" s="13">
        <v>314.0</v>
      </c>
      <c r="N320" s="13">
        <v>306.0</v>
      </c>
      <c r="O320" s="13">
        <v>11.0</v>
      </c>
      <c r="P320" s="17">
        <v>10.0</v>
      </c>
      <c r="Q320" s="16">
        <f t="shared" si="2"/>
        <v>38484.88847</v>
      </c>
      <c r="R320" s="15">
        <f t="shared" si="3"/>
        <v>0.8884722222</v>
      </c>
      <c r="S320" s="15">
        <f t="shared" si="4"/>
        <v>0.8888078704</v>
      </c>
      <c r="T320" s="18">
        <v>0.20833333333333334</v>
      </c>
      <c r="U320" s="14">
        <v>38484.68</v>
      </c>
      <c r="V320" s="14">
        <v>38484.680138888885</v>
      </c>
      <c r="W320" s="15">
        <f t="shared" si="5"/>
        <v>0.6801388889</v>
      </c>
      <c r="X320" s="17"/>
      <c r="Y320" s="4"/>
    </row>
    <row r="321" ht="15.75" customHeight="1">
      <c r="A321" s="13">
        <v>318.0</v>
      </c>
      <c r="B321" s="13" t="s">
        <v>29</v>
      </c>
      <c r="C321" s="14">
        <v>38485.0</v>
      </c>
      <c r="D321" s="15" t="s">
        <v>533</v>
      </c>
      <c r="E321" s="16">
        <f t="shared" si="1"/>
        <v>38485.43521</v>
      </c>
      <c r="F321" s="13">
        <v>9.207374731E9</v>
      </c>
      <c r="G321" s="17"/>
      <c r="H321" s="17" t="s">
        <v>31</v>
      </c>
      <c r="I321" s="13">
        <v>9.204752654E9</v>
      </c>
      <c r="J321" s="17"/>
      <c r="K321" s="17" t="s">
        <v>40</v>
      </c>
      <c r="L321" s="17" t="s">
        <v>534</v>
      </c>
      <c r="M321" s="13">
        <v>314.0</v>
      </c>
      <c r="N321" s="13">
        <v>306.0</v>
      </c>
      <c r="O321" s="13">
        <v>11.0</v>
      </c>
      <c r="P321" s="17">
        <v>10.0</v>
      </c>
      <c r="Q321" s="16">
        <f t="shared" si="2"/>
        <v>38485.64354</v>
      </c>
      <c r="R321" s="15">
        <f t="shared" si="3"/>
        <v>0.6435416667</v>
      </c>
      <c r="S321" s="15">
        <f t="shared" si="4"/>
        <v>0.6479398148</v>
      </c>
      <c r="T321" s="18">
        <v>0.20833333333333334</v>
      </c>
      <c r="U321" s="14">
        <v>38485.435069444444</v>
      </c>
      <c r="V321" s="14">
        <v>38485.43520833333</v>
      </c>
      <c r="W321" s="15">
        <f t="shared" si="5"/>
        <v>0.4352083333</v>
      </c>
      <c r="X321" s="17"/>
      <c r="Y321" s="4"/>
    </row>
    <row r="322" ht="15.75" customHeight="1">
      <c r="A322" s="13">
        <v>319.0</v>
      </c>
      <c r="B322" s="13" t="s">
        <v>29</v>
      </c>
      <c r="C322" s="14">
        <v>38486.0</v>
      </c>
      <c r="D322" s="15" t="s">
        <v>535</v>
      </c>
      <c r="E322" s="16">
        <f t="shared" si="1"/>
        <v>38485.81313</v>
      </c>
      <c r="F322" s="13">
        <v>9.207374731E9</v>
      </c>
      <c r="G322" s="17"/>
      <c r="H322" s="17" t="s">
        <v>31</v>
      </c>
      <c r="I322" s="13">
        <v>9.20853858E9</v>
      </c>
      <c r="J322" s="17"/>
      <c r="K322" s="17"/>
      <c r="L322" s="17" t="s">
        <v>220</v>
      </c>
      <c r="M322" s="13">
        <v>314.0</v>
      </c>
      <c r="N322" s="13">
        <v>306.0</v>
      </c>
      <c r="O322" s="13">
        <v>11.0</v>
      </c>
      <c r="P322" s="17">
        <v>10.0</v>
      </c>
      <c r="Q322" s="16">
        <f t="shared" si="2"/>
        <v>38486.02146</v>
      </c>
      <c r="R322" s="15">
        <f t="shared" si="3"/>
        <v>0.02145833333</v>
      </c>
      <c r="S322" s="15">
        <f t="shared" si="4"/>
        <v>0.02190972222</v>
      </c>
      <c r="T322" s="18">
        <v>0.20833333333333334</v>
      </c>
      <c r="U322" s="14">
        <v>38485.812986111116</v>
      </c>
      <c r="V322" s="14">
        <v>38485.813125</v>
      </c>
      <c r="W322" s="15">
        <f t="shared" si="5"/>
        <v>0.813125</v>
      </c>
      <c r="X322" s="17"/>
      <c r="Y322" s="4"/>
    </row>
    <row r="323" ht="15.75" customHeight="1">
      <c r="A323" s="13">
        <v>320.0</v>
      </c>
      <c r="B323" s="13" t="s">
        <v>29</v>
      </c>
      <c r="C323" s="14">
        <v>38486.0</v>
      </c>
      <c r="D323" s="15" t="s">
        <v>536</v>
      </c>
      <c r="E323" s="16">
        <f t="shared" si="1"/>
        <v>38485.81825</v>
      </c>
      <c r="F323" s="13">
        <v>9.207374731E9</v>
      </c>
      <c r="G323" s="17"/>
      <c r="H323" s="17" t="s">
        <v>31</v>
      </c>
      <c r="I323" s="13">
        <v>9.204752654E9</v>
      </c>
      <c r="J323" s="17"/>
      <c r="K323" s="17" t="s">
        <v>40</v>
      </c>
      <c r="L323" s="17" t="s">
        <v>490</v>
      </c>
      <c r="M323" s="13">
        <v>314.0</v>
      </c>
      <c r="N323" s="13">
        <v>306.0</v>
      </c>
      <c r="O323" s="13">
        <v>11.0</v>
      </c>
      <c r="P323" s="17">
        <v>10.0</v>
      </c>
      <c r="Q323" s="16">
        <f t="shared" si="2"/>
        <v>38486.02659</v>
      </c>
      <c r="R323" s="15">
        <f t="shared" si="3"/>
        <v>0.02658564815</v>
      </c>
      <c r="S323" s="15">
        <f t="shared" si="4"/>
        <v>0.02724537037</v>
      </c>
      <c r="T323" s="18">
        <v>0.20833333333333334</v>
      </c>
      <c r="U323" s="14">
        <v>38485.81811342593</v>
      </c>
      <c r="V323" s="14">
        <v>38485.81825231481</v>
      </c>
      <c r="W323" s="15">
        <f t="shared" si="5"/>
        <v>0.8182523148</v>
      </c>
      <c r="X323" s="17"/>
      <c r="Y323" s="4"/>
    </row>
    <row r="324" ht="15.75" customHeight="1">
      <c r="A324" s="13">
        <v>321.0</v>
      </c>
      <c r="B324" s="13" t="s">
        <v>29</v>
      </c>
      <c r="C324" s="14">
        <v>38486.0</v>
      </c>
      <c r="D324" s="15" t="s">
        <v>537</v>
      </c>
      <c r="E324" s="16">
        <f t="shared" si="1"/>
        <v>38485.82306</v>
      </c>
      <c r="F324" s="13">
        <v>9.207374731E9</v>
      </c>
      <c r="G324" s="13">
        <v>7.158533829E9</v>
      </c>
      <c r="H324" s="17" t="s">
        <v>31</v>
      </c>
      <c r="I324" s="13">
        <v>9.209139828E9</v>
      </c>
      <c r="J324" s="17"/>
      <c r="K324" s="17"/>
      <c r="L324" s="17" t="s">
        <v>269</v>
      </c>
      <c r="M324" s="13">
        <v>314.0</v>
      </c>
      <c r="N324" s="13">
        <v>306.0</v>
      </c>
      <c r="O324" s="13">
        <v>11.0</v>
      </c>
      <c r="P324" s="17">
        <v>10.0</v>
      </c>
      <c r="Q324" s="16">
        <f t="shared" si="2"/>
        <v>38486.03139</v>
      </c>
      <c r="R324" s="15">
        <f t="shared" si="3"/>
        <v>0.03138888889</v>
      </c>
      <c r="S324" s="15">
        <f t="shared" si="4"/>
        <v>0.03195601852</v>
      </c>
      <c r="T324" s="18">
        <v>0.20833333333333334</v>
      </c>
      <c r="U324" s="14">
        <v>38485.82291666667</v>
      </c>
      <c r="V324" s="14">
        <v>38485.82305555556</v>
      </c>
      <c r="W324" s="15">
        <f t="shared" si="5"/>
        <v>0.8230555556</v>
      </c>
      <c r="X324" s="17"/>
      <c r="Y324" s="4"/>
    </row>
    <row r="325" ht="15.75" customHeight="1">
      <c r="A325" s="13">
        <v>322.0</v>
      </c>
      <c r="B325" s="13" t="s">
        <v>29</v>
      </c>
      <c r="C325" s="14">
        <v>38486.0</v>
      </c>
      <c r="D325" s="15" t="s">
        <v>538</v>
      </c>
      <c r="E325" s="16">
        <f t="shared" si="1"/>
        <v>38485.90712</v>
      </c>
      <c r="F325" s="13">
        <v>9.207374731E9</v>
      </c>
      <c r="G325" s="17"/>
      <c r="H325" s="17" t="s">
        <v>31</v>
      </c>
      <c r="I325" s="13">
        <v>7.158533829E9</v>
      </c>
      <c r="J325" s="17"/>
      <c r="K325" s="17"/>
      <c r="L325" s="17" t="s">
        <v>539</v>
      </c>
      <c r="M325" s="13">
        <v>314.0</v>
      </c>
      <c r="N325" s="13">
        <v>306.0</v>
      </c>
      <c r="O325" s="13">
        <v>11.0</v>
      </c>
      <c r="P325" s="17">
        <v>10.0</v>
      </c>
      <c r="Q325" s="16">
        <f t="shared" si="2"/>
        <v>38486.11545</v>
      </c>
      <c r="R325" s="15">
        <f t="shared" si="3"/>
        <v>0.1154513889</v>
      </c>
      <c r="S325" s="15">
        <f t="shared" si="4"/>
        <v>0.1170601852</v>
      </c>
      <c r="T325" s="18">
        <v>0.20833333333333334</v>
      </c>
      <c r="U325" s="14">
        <v>38485.90697916667</v>
      </c>
      <c r="V325" s="14">
        <v>38485.907118055555</v>
      </c>
      <c r="W325" s="15">
        <f t="shared" si="5"/>
        <v>0.9071180556</v>
      </c>
      <c r="X325" s="17"/>
      <c r="Y325" s="4"/>
    </row>
    <row r="326" ht="15.75" customHeight="1">
      <c r="A326" s="13">
        <v>323.0</v>
      </c>
      <c r="B326" s="13" t="s">
        <v>29</v>
      </c>
      <c r="C326" s="14">
        <v>38486.0</v>
      </c>
      <c r="D326" s="15" t="s">
        <v>540</v>
      </c>
      <c r="E326" s="16">
        <f t="shared" si="1"/>
        <v>38486.54683</v>
      </c>
      <c r="F326" s="13">
        <v>9.207374731E9</v>
      </c>
      <c r="G326" s="17"/>
      <c r="H326" s="17" t="s">
        <v>31</v>
      </c>
      <c r="I326" s="13">
        <v>9.205853839E9</v>
      </c>
      <c r="J326" s="17"/>
      <c r="K326" s="17" t="s">
        <v>32</v>
      </c>
      <c r="L326" s="17" t="s">
        <v>237</v>
      </c>
      <c r="M326" s="13">
        <v>314.0</v>
      </c>
      <c r="N326" s="13">
        <v>306.0</v>
      </c>
      <c r="O326" s="13">
        <v>11.0</v>
      </c>
      <c r="P326" s="17">
        <v>10.0</v>
      </c>
      <c r="Q326" s="16">
        <f t="shared" si="2"/>
        <v>38486.75516</v>
      </c>
      <c r="R326" s="15">
        <f t="shared" si="3"/>
        <v>0.755162037</v>
      </c>
      <c r="S326" s="15">
        <f t="shared" si="4"/>
        <v>0.7553935185</v>
      </c>
      <c r="T326" s="18">
        <v>0.20833333333333334</v>
      </c>
      <c r="U326" s="14">
        <v>38486.546689814815</v>
      </c>
      <c r="V326" s="14">
        <v>38486.5468287037</v>
      </c>
      <c r="W326" s="15">
        <f t="shared" si="5"/>
        <v>0.5468287037</v>
      </c>
      <c r="X326" s="17"/>
      <c r="Y326" s="4"/>
    </row>
    <row r="327" ht="15.75" customHeight="1">
      <c r="A327" s="13">
        <v>324.0</v>
      </c>
      <c r="B327" s="13" t="s">
        <v>29</v>
      </c>
      <c r="C327" s="14">
        <v>38486.0</v>
      </c>
      <c r="D327" s="15" t="s">
        <v>541</v>
      </c>
      <c r="E327" s="16">
        <f t="shared" si="1"/>
        <v>38486.74711</v>
      </c>
      <c r="F327" s="13">
        <v>9.207374731E9</v>
      </c>
      <c r="G327" s="17"/>
      <c r="H327" s="17" t="s">
        <v>31</v>
      </c>
      <c r="I327" s="13">
        <v>7.158533829E9</v>
      </c>
      <c r="J327" s="17"/>
      <c r="K327" s="17"/>
      <c r="L327" s="17" t="s">
        <v>152</v>
      </c>
      <c r="M327" s="13">
        <v>314.0</v>
      </c>
      <c r="N327" s="13">
        <v>306.0</v>
      </c>
      <c r="O327" s="13">
        <v>11.0</v>
      </c>
      <c r="P327" s="17">
        <v>10.0</v>
      </c>
      <c r="Q327" s="16">
        <f t="shared" si="2"/>
        <v>38486.95544</v>
      </c>
      <c r="R327" s="15">
        <f t="shared" si="3"/>
        <v>0.9554398148</v>
      </c>
      <c r="S327" s="15">
        <f t="shared" si="4"/>
        <v>0.9556828704</v>
      </c>
      <c r="T327" s="18">
        <v>0.20833333333333334</v>
      </c>
      <c r="U327" s="14">
        <v>38486.7469675926</v>
      </c>
      <c r="V327" s="14">
        <v>38486.74710648148</v>
      </c>
      <c r="W327" s="15">
        <f t="shared" si="5"/>
        <v>0.7471064815</v>
      </c>
      <c r="X327" s="17"/>
      <c r="Y327" s="4"/>
    </row>
    <row r="328" ht="15.75" customHeight="1">
      <c r="A328" s="13">
        <v>325.0</v>
      </c>
      <c r="B328" s="13" t="s">
        <v>29</v>
      </c>
      <c r="C328" s="14">
        <v>38487.0</v>
      </c>
      <c r="D328" s="15" t="s">
        <v>542</v>
      </c>
      <c r="E328" s="16">
        <f t="shared" si="1"/>
        <v>38486.90887</v>
      </c>
      <c r="F328" s="13">
        <v>9.207374731E9</v>
      </c>
      <c r="G328" s="17"/>
      <c r="H328" s="17" t="s">
        <v>31</v>
      </c>
      <c r="I328" s="13">
        <v>9.202131645E9</v>
      </c>
      <c r="J328" s="17"/>
      <c r="K328" s="17" t="s">
        <v>35</v>
      </c>
      <c r="L328" s="17" t="s">
        <v>490</v>
      </c>
      <c r="M328" s="13">
        <v>314.0</v>
      </c>
      <c r="N328" s="13">
        <v>306.0</v>
      </c>
      <c r="O328" s="13">
        <v>11.0</v>
      </c>
      <c r="P328" s="17">
        <v>10.0</v>
      </c>
      <c r="Q328" s="16">
        <f t="shared" si="2"/>
        <v>38487.1172</v>
      </c>
      <c r="R328" s="15">
        <f t="shared" si="3"/>
        <v>0.1171990741</v>
      </c>
      <c r="S328" s="15">
        <f t="shared" si="4"/>
        <v>0.1178587963</v>
      </c>
      <c r="T328" s="18">
        <v>0.20833333333333334</v>
      </c>
      <c r="U328" s="14">
        <v>38486.908726851856</v>
      </c>
      <c r="V328" s="14">
        <v>38486.90886574074</v>
      </c>
      <c r="W328" s="15">
        <f t="shared" si="5"/>
        <v>0.9088657407</v>
      </c>
      <c r="X328" s="17"/>
      <c r="Y328" s="4"/>
    </row>
    <row r="329" ht="15.75" customHeight="1">
      <c r="A329" s="13">
        <v>326.0</v>
      </c>
      <c r="B329" s="13" t="s">
        <v>29</v>
      </c>
      <c r="C329" s="14">
        <v>38487.0</v>
      </c>
      <c r="D329" s="15" t="s">
        <v>543</v>
      </c>
      <c r="E329" s="16">
        <f t="shared" si="1"/>
        <v>38487.54244</v>
      </c>
      <c r="F329" s="13">
        <v>9.207374731E9</v>
      </c>
      <c r="G329" s="17"/>
      <c r="H329" s="17" t="s">
        <v>31</v>
      </c>
      <c r="I329" s="13">
        <v>9.204752654E9</v>
      </c>
      <c r="J329" s="17"/>
      <c r="K329" s="17" t="s">
        <v>40</v>
      </c>
      <c r="L329" s="17" t="s">
        <v>466</v>
      </c>
      <c r="M329" s="13">
        <v>314.0</v>
      </c>
      <c r="N329" s="13">
        <v>306.0</v>
      </c>
      <c r="O329" s="13">
        <v>11.0</v>
      </c>
      <c r="P329" s="17">
        <v>10.0</v>
      </c>
      <c r="Q329" s="16">
        <f t="shared" si="2"/>
        <v>38487.75078</v>
      </c>
      <c r="R329" s="15">
        <f t="shared" si="3"/>
        <v>0.750775463</v>
      </c>
      <c r="S329" s="15">
        <f t="shared" si="4"/>
        <v>0.7518634259</v>
      </c>
      <c r="T329" s="18">
        <v>0.20833333333333334</v>
      </c>
      <c r="U329" s="14">
        <v>38487.54230324074</v>
      </c>
      <c r="V329" s="14">
        <v>38487.54244212963</v>
      </c>
      <c r="W329" s="15">
        <f t="shared" si="5"/>
        <v>0.5424421296</v>
      </c>
      <c r="X329" s="17"/>
      <c r="Y329" s="4"/>
    </row>
    <row r="330" ht="15.75" customHeight="1">
      <c r="A330" s="13">
        <v>327.0</v>
      </c>
      <c r="B330" s="13" t="s">
        <v>29</v>
      </c>
      <c r="C330" s="14">
        <v>38487.0</v>
      </c>
      <c r="D330" s="15" t="s">
        <v>544</v>
      </c>
      <c r="E330" s="16">
        <f t="shared" si="1"/>
        <v>38487.61975</v>
      </c>
      <c r="F330" s="13">
        <v>9.205621142E9</v>
      </c>
      <c r="G330" s="17"/>
      <c r="H330" s="17" t="s">
        <v>71</v>
      </c>
      <c r="I330" s="13">
        <v>9.207374731E9</v>
      </c>
      <c r="J330" s="17"/>
      <c r="K330" s="17" t="s">
        <v>195</v>
      </c>
      <c r="L330" s="17" t="s">
        <v>41</v>
      </c>
      <c r="M330" s="13">
        <v>2.0</v>
      </c>
      <c r="N330" s="13">
        <v>343.0</v>
      </c>
      <c r="O330" s="17"/>
      <c r="P330" s="17">
        <v>10.0</v>
      </c>
      <c r="Q330" s="16">
        <f t="shared" si="2"/>
        <v>38487.82808</v>
      </c>
      <c r="R330" s="15">
        <f t="shared" si="3"/>
        <v>0.8280787037</v>
      </c>
      <c r="S330" s="15">
        <f t="shared" si="4"/>
        <v>0.8283333333</v>
      </c>
      <c r="T330" s="18">
        <v>0.20833333333333334</v>
      </c>
      <c r="U330" s="14">
        <v>38487.61960648148</v>
      </c>
      <c r="V330" s="14">
        <v>38487.619745370364</v>
      </c>
      <c r="W330" s="15">
        <f t="shared" si="5"/>
        <v>0.6197453704</v>
      </c>
      <c r="X330" s="17"/>
      <c r="Y330" s="4"/>
    </row>
    <row r="331" ht="15.75" customHeight="1">
      <c r="A331" s="13">
        <v>328.0</v>
      </c>
      <c r="B331" s="13" t="s">
        <v>29</v>
      </c>
      <c r="C331" s="14">
        <v>38487.0</v>
      </c>
      <c r="D331" s="15" t="s">
        <v>545</v>
      </c>
      <c r="E331" s="16">
        <f t="shared" si="1"/>
        <v>38487.61978</v>
      </c>
      <c r="F331" s="13">
        <v>9.205621142E9</v>
      </c>
      <c r="G331" s="17"/>
      <c r="H331" s="17" t="s">
        <v>71</v>
      </c>
      <c r="I331" s="13">
        <v>9.207374731E9</v>
      </c>
      <c r="J331" s="17"/>
      <c r="K331" s="17" t="s">
        <v>195</v>
      </c>
      <c r="L331" s="17" t="s">
        <v>41</v>
      </c>
      <c r="M331" s="13">
        <v>314.0</v>
      </c>
      <c r="N331" s="13">
        <v>306.0</v>
      </c>
      <c r="O331" s="13">
        <v>11.0</v>
      </c>
      <c r="P331" s="17">
        <v>10.0</v>
      </c>
      <c r="Q331" s="16">
        <f t="shared" si="2"/>
        <v>38487.82811</v>
      </c>
      <c r="R331" s="15">
        <f t="shared" si="3"/>
        <v>0.8281134259</v>
      </c>
      <c r="S331" s="15">
        <f t="shared" si="4"/>
        <v>0.8283680556</v>
      </c>
      <c r="T331" s="18">
        <v>0.20833333333333334</v>
      </c>
      <c r="U331" s="14">
        <v>38487.6196412037</v>
      </c>
      <c r="V331" s="14">
        <v>38487.61978009259</v>
      </c>
      <c r="W331" s="15">
        <f t="shared" si="5"/>
        <v>0.6197800926</v>
      </c>
      <c r="X331" s="17"/>
      <c r="Y331" s="4"/>
    </row>
    <row r="332" ht="15.75" customHeight="1">
      <c r="A332" s="13">
        <v>329.0</v>
      </c>
      <c r="B332" s="13" t="s">
        <v>29</v>
      </c>
      <c r="C332" s="14">
        <v>38488.0</v>
      </c>
      <c r="D332" s="15" t="s">
        <v>546</v>
      </c>
      <c r="E332" s="16">
        <f t="shared" si="1"/>
        <v>38487.79303</v>
      </c>
      <c r="F332" s="13">
        <v>9.205621142E9</v>
      </c>
      <c r="G332" s="13">
        <v>9.207374731E9</v>
      </c>
      <c r="H332" s="13" t="s">
        <v>67</v>
      </c>
      <c r="I332" s="13">
        <v>4.145340037E9</v>
      </c>
      <c r="J332" s="17"/>
      <c r="K332" s="17" t="s">
        <v>99</v>
      </c>
      <c r="L332" s="17" t="s">
        <v>476</v>
      </c>
      <c r="M332" s="13">
        <v>314.0</v>
      </c>
      <c r="N332" s="13">
        <v>306.0</v>
      </c>
      <c r="O332" s="13">
        <v>11.0</v>
      </c>
      <c r="P332" s="17">
        <v>10.0</v>
      </c>
      <c r="Q332" s="16">
        <f t="shared" si="2"/>
        <v>38488.00137</v>
      </c>
      <c r="R332" s="15">
        <f t="shared" si="3"/>
        <v>0.001365740741</v>
      </c>
      <c r="S332" s="15">
        <f t="shared" si="4"/>
        <v>0.001412037037</v>
      </c>
      <c r="T332" s="18">
        <v>0.20833333333333334</v>
      </c>
      <c r="U332" s="14">
        <v>38487.79289351852</v>
      </c>
      <c r="V332" s="14">
        <v>38487.793032407404</v>
      </c>
      <c r="W332" s="15">
        <f t="shared" si="5"/>
        <v>0.7930324074</v>
      </c>
      <c r="X332" s="17"/>
      <c r="Y332" s="4"/>
    </row>
    <row r="333" ht="15.75" customHeight="1">
      <c r="A333" s="13">
        <v>330.0</v>
      </c>
      <c r="B333" s="13" t="s">
        <v>29</v>
      </c>
      <c r="C333" s="14">
        <v>38489.0</v>
      </c>
      <c r="D333" s="15" t="s">
        <v>547</v>
      </c>
      <c r="E333" s="16">
        <f t="shared" si="1"/>
        <v>38488.90612</v>
      </c>
      <c r="F333" s="13">
        <v>9.207374731E9</v>
      </c>
      <c r="G333" s="17"/>
      <c r="H333" s="17" t="s">
        <v>31</v>
      </c>
      <c r="I333" s="13">
        <v>9.204752654E9</v>
      </c>
      <c r="J333" s="17"/>
      <c r="K333" s="17" t="s">
        <v>40</v>
      </c>
      <c r="L333" s="17" t="s">
        <v>548</v>
      </c>
      <c r="M333" s="13">
        <v>314.0</v>
      </c>
      <c r="N333" s="13">
        <v>306.0</v>
      </c>
      <c r="O333" s="13">
        <v>11.0</v>
      </c>
      <c r="P333" s="17">
        <v>10.0</v>
      </c>
      <c r="Q333" s="16">
        <f t="shared" si="2"/>
        <v>38489.11446</v>
      </c>
      <c r="R333" s="15">
        <f t="shared" si="3"/>
        <v>0.1144560185</v>
      </c>
      <c r="S333" s="15">
        <f t="shared" si="4"/>
        <v>0.1168518519</v>
      </c>
      <c r="T333" s="18">
        <v>0.20833333333333334</v>
      </c>
      <c r="U333" s="14">
        <v>38488.9059837963</v>
      </c>
      <c r="V333" s="14">
        <v>38488.906122685185</v>
      </c>
      <c r="W333" s="15">
        <f t="shared" si="5"/>
        <v>0.9061226852</v>
      </c>
      <c r="X333" s="17"/>
      <c r="Y333" s="4"/>
    </row>
    <row r="334" ht="15.75" customHeight="1">
      <c r="A334" s="13">
        <v>331.0</v>
      </c>
      <c r="B334" s="13" t="s">
        <v>29</v>
      </c>
      <c r="C334" s="14">
        <v>38489.0</v>
      </c>
      <c r="D334" s="15" t="s">
        <v>549</v>
      </c>
      <c r="E334" s="16">
        <f t="shared" si="1"/>
        <v>38489.5651</v>
      </c>
      <c r="F334" s="13">
        <v>9.207374731E9</v>
      </c>
      <c r="G334" s="17"/>
      <c r="H334" s="17" t="s">
        <v>31</v>
      </c>
      <c r="I334" s="13">
        <v>9.204752654E9</v>
      </c>
      <c r="J334" s="17"/>
      <c r="K334" s="17" t="s">
        <v>40</v>
      </c>
      <c r="L334" s="17" t="s">
        <v>550</v>
      </c>
      <c r="M334" s="13">
        <v>314.0</v>
      </c>
      <c r="N334" s="13">
        <v>306.0</v>
      </c>
      <c r="O334" s="13">
        <v>11.0</v>
      </c>
      <c r="P334" s="17">
        <v>10.0</v>
      </c>
      <c r="Q334" s="16">
        <f t="shared" si="2"/>
        <v>38489.77344</v>
      </c>
      <c r="R334" s="15">
        <f t="shared" si="3"/>
        <v>0.7734375</v>
      </c>
      <c r="S334" s="15">
        <f t="shared" si="4"/>
        <v>0.7776736111</v>
      </c>
      <c r="T334" s="18">
        <v>0.20833333333333334</v>
      </c>
      <c r="U334" s="14">
        <v>38489.56496527778</v>
      </c>
      <c r="V334" s="14">
        <v>38489.565104166664</v>
      </c>
      <c r="W334" s="15">
        <f t="shared" si="5"/>
        <v>0.5651041667</v>
      </c>
      <c r="X334" s="17"/>
      <c r="Y334" s="4"/>
    </row>
    <row r="335" ht="15.75" customHeight="1">
      <c r="A335" s="13">
        <v>332.0</v>
      </c>
      <c r="B335" s="13" t="s">
        <v>29</v>
      </c>
      <c r="C335" s="14">
        <v>38489.0</v>
      </c>
      <c r="D335" s="15" t="s">
        <v>551</v>
      </c>
      <c r="E335" s="16">
        <f t="shared" si="1"/>
        <v>38489.61509</v>
      </c>
      <c r="F335" s="13">
        <v>9.207374731E9</v>
      </c>
      <c r="G335" s="17"/>
      <c r="H335" s="17" t="s">
        <v>31</v>
      </c>
      <c r="I335" s="13">
        <v>9.204752654E9</v>
      </c>
      <c r="J335" s="17"/>
      <c r="K335" s="17" t="s">
        <v>40</v>
      </c>
      <c r="L335" s="17" t="s">
        <v>552</v>
      </c>
      <c r="M335" s="13">
        <v>314.0</v>
      </c>
      <c r="N335" s="13">
        <v>306.0</v>
      </c>
      <c r="O335" s="13">
        <v>11.0</v>
      </c>
      <c r="P335" s="17">
        <v>10.0</v>
      </c>
      <c r="Q335" s="16">
        <f t="shared" si="2"/>
        <v>38489.82343</v>
      </c>
      <c r="R335" s="15">
        <f t="shared" si="3"/>
        <v>0.8234259259</v>
      </c>
      <c r="S335" s="15">
        <f t="shared" si="4"/>
        <v>0.8253356481</v>
      </c>
      <c r="T335" s="18">
        <v>0.20833333333333334</v>
      </c>
      <c r="U335" s="14">
        <v>38489.614953703705</v>
      </c>
      <c r="V335" s="14">
        <v>38489.61509259259</v>
      </c>
      <c r="W335" s="15">
        <f t="shared" si="5"/>
        <v>0.6150925926</v>
      </c>
      <c r="X335" s="17"/>
      <c r="Y335" s="4"/>
    </row>
    <row r="336" ht="15.75" customHeight="1">
      <c r="A336" s="13">
        <v>333.0</v>
      </c>
      <c r="B336" s="13" t="s">
        <v>29</v>
      </c>
      <c r="C336" s="14">
        <v>38491.0</v>
      </c>
      <c r="D336" s="15" t="s">
        <v>553</v>
      </c>
      <c r="E336" s="16">
        <f t="shared" si="1"/>
        <v>38490.82814</v>
      </c>
      <c r="F336" s="13">
        <v>9.207374731E9</v>
      </c>
      <c r="G336" s="17"/>
      <c r="H336" s="17" t="s">
        <v>31</v>
      </c>
      <c r="I336" s="13">
        <v>9.2081024E9</v>
      </c>
      <c r="J336" s="17"/>
      <c r="K336" s="17" t="s">
        <v>90</v>
      </c>
      <c r="L336" s="17" t="s">
        <v>466</v>
      </c>
      <c r="M336" s="13">
        <v>314.0</v>
      </c>
      <c r="N336" s="13">
        <v>306.0</v>
      </c>
      <c r="O336" s="13">
        <v>11.0</v>
      </c>
      <c r="P336" s="17">
        <v>10.0</v>
      </c>
      <c r="Q336" s="16">
        <f t="shared" si="2"/>
        <v>38491.03647</v>
      </c>
      <c r="R336" s="15">
        <f t="shared" si="3"/>
        <v>0.03646990741</v>
      </c>
      <c r="S336" s="15">
        <f t="shared" si="4"/>
        <v>0.03755787037</v>
      </c>
      <c r="T336" s="18">
        <v>0.20833333333333334</v>
      </c>
      <c r="U336" s="14">
        <v>38490.827997685185</v>
      </c>
      <c r="V336" s="14">
        <v>38490.82813657407</v>
      </c>
      <c r="W336" s="15">
        <f t="shared" si="5"/>
        <v>0.8281365741</v>
      </c>
      <c r="X336" s="17"/>
      <c r="Y336" s="4"/>
    </row>
    <row r="337" ht="15.75" customHeight="1">
      <c r="A337" s="13">
        <v>334.0</v>
      </c>
      <c r="B337" s="13" t="s">
        <v>29</v>
      </c>
      <c r="C337" s="14">
        <v>38491.0</v>
      </c>
      <c r="D337" s="15" t="s">
        <v>554</v>
      </c>
      <c r="E337" s="16">
        <f t="shared" si="1"/>
        <v>38490.9099</v>
      </c>
      <c r="F337" s="13">
        <v>9.207374731E9</v>
      </c>
      <c r="G337" s="17"/>
      <c r="H337" s="17" t="s">
        <v>31</v>
      </c>
      <c r="I337" s="13">
        <v>9.205853839E9</v>
      </c>
      <c r="J337" s="17"/>
      <c r="K337" s="17" t="s">
        <v>32</v>
      </c>
      <c r="L337" s="17" t="s">
        <v>51</v>
      </c>
      <c r="M337" s="13">
        <v>314.0</v>
      </c>
      <c r="N337" s="13">
        <v>306.0</v>
      </c>
      <c r="O337" s="13">
        <v>11.0</v>
      </c>
      <c r="P337" s="17">
        <v>10.0</v>
      </c>
      <c r="Q337" s="16">
        <f t="shared" si="2"/>
        <v>38491.11823</v>
      </c>
      <c r="R337" s="15">
        <f t="shared" si="3"/>
        <v>0.1182291667</v>
      </c>
      <c r="S337" s="15">
        <f t="shared" si="4"/>
        <v>0.1182523148</v>
      </c>
      <c r="T337" s="18">
        <v>0.20833333333333334</v>
      </c>
      <c r="U337" s="14">
        <v>38490.90975694445</v>
      </c>
      <c r="V337" s="14">
        <v>38490.909895833334</v>
      </c>
      <c r="W337" s="15">
        <f t="shared" si="5"/>
        <v>0.9098958333</v>
      </c>
      <c r="X337" s="17"/>
      <c r="Y337" s="4"/>
    </row>
    <row r="338" ht="15.75" customHeight="1">
      <c r="A338" s="13">
        <v>335.0</v>
      </c>
      <c r="B338" s="13" t="s">
        <v>29</v>
      </c>
      <c r="C338" s="14">
        <v>38491.0</v>
      </c>
      <c r="D338" s="15" t="s">
        <v>555</v>
      </c>
      <c r="E338" s="16">
        <f t="shared" si="1"/>
        <v>38490.91022</v>
      </c>
      <c r="F338" s="13">
        <v>9.207374731E9</v>
      </c>
      <c r="G338" s="17"/>
      <c r="H338" s="17" t="s">
        <v>31</v>
      </c>
      <c r="I338" s="13">
        <v>9.208494374E9</v>
      </c>
      <c r="J338" s="17"/>
      <c r="K338" s="17"/>
      <c r="L338" s="17" t="s">
        <v>556</v>
      </c>
      <c r="M338" s="13">
        <v>314.0</v>
      </c>
      <c r="N338" s="13">
        <v>306.0</v>
      </c>
      <c r="O338" s="13">
        <v>11.0</v>
      </c>
      <c r="P338" s="17">
        <v>10.0</v>
      </c>
      <c r="Q338" s="16">
        <f t="shared" si="2"/>
        <v>38491.11855</v>
      </c>
      <c r="R338" s="15">
        <f t="shared" si="3"/>
        <v>0.1185532407</v>
      </c>
      <c r="S338" s="15">
        <f t="shared" si="4"/>
        <v>0.1198726852</v>
      </c>
      <c r="T338" s="18">
        <v>0.20833333333333334</v>
      </c>
      <c r="U338" s="14">
        <v>38490.91008101852</v>
      </c>
      <c r="V338" s="14">
        <v>38490.910219907404</v>
      </c>
      <c r="W338" s="15">
        <f t="shared" si="5"/>
        <v>0.9102199074</v>
      </c>
      <c r="X338" s="17"/>
      <c r="Y338" s="4"/>
    </row>
    <row r="339" ht="15.75" customHeight="1">
      <c r="A339" s="13">
        <v>336.0</v>
      </c>
      <c r="B339" s="13" t="s">
        <v>29</v>
      </c>
      <c r="C339" s="14">
        <v>38491.0</v>
      </c>
      <c r="D339" s="15" t="s">
        <v>557</v>
      </c>
      <c r="E339" s="16">
        <f t="shared" si="1"/>
        <v>38491.38394</v>
      </c>
      <c r="F339" s="13">
        <v>4.04108E9</v>
      </c>
      <c r="G339" s="17"/>
      <c r="H339" s="17" t="s">
        <v>71</v>
      </c>
      <c r="I339" s="13">
        <v>9.207374731E9</v>
      </c>
      <c r="J339" s="17"/>
      <c r="K339" s="17"/>
      <c r="L339" s="17" t="s">
        <v>220</v>
      </c>
      <c r="M339" s="17"/>
      <c r="N339" s="13">
        <v>60.0</v>
      </c>
      <c r="O339" s="13">
        <v>17.0</v>
      </c>
      <c r="P339" s="17">
        <v>10.0</v>
      </c>
      <c r="Q339" s="16">
        <f t="shared" si="2"/>
        <v>38491.59227</v>
      </c>
      <c r="R339" s="15">
        <f t="shared" si="3"/>
        <v>0.5922685185</v>
      </c>
      <c r="S339" s="15">
        <f t="shared" si="4"/>
        <v>0.5927199074</v>
      </c>
      <c r="T339" s="18">
        <v>0.20833333333333334</v>
      </c>
      <c r="U339" s="14">
        <v>38491.3837962963</v>
      </c>
      <c r="V339" s="14">
        <v>38491.383935185186</v>
      </c>
      <c r="W339" s="15">
        <f t="shared" si="5"/>
        <v>0.3839351852</v>
      </c>
      <c r="X339" s="17"/>
      <c r="Y339" s="4"/>
    </row>
    <row r="340" ht="15.75" customHeight="1">
      <c r="A340" s="13">
        <v>337.0</v>
      </c>
      <c r="B340" s="13" t="s">
        <v>29</v>
      </c>
      <c r="C340" s="14">
        <v>38491.0</v>
      </c>
      <c r="D340" s="15" t="s">
        <v>558</v>
      </c>
      <c r="E340" s="16">
        <f t="shared" si="1"/>
        <v>38491.38413</v>
      </c>
      <c r="F340" s="13">
        <v>9.207312145E9</v>
      </c>
      <c r="G340" s="17"/>
      <c r="H340" s="17" t="s">
        <v>67</v>
      </c>
      <c r="I340" s="13">
        <v>9.207374731E9</v>
      </c>
      <c r="J340" s="13">
        <v>8.005696972E9</v>
      </c>
      <c r="K340" s="13" t="s">
        <v>251</v>
      </c>
      <c r="L340" s="17" t="s">
        <v>220</v>
      </c>
      <c r="M340" s="17"/>
      <c r="N340" s="13">
        <v>35.0</v>
      </c>
      <c r="O340" s="13">
        <v>17.0</v>
      </c>
      <c r="P340" s="17">
        <v>10.0</v>
      </c>
      <c r="Q340" s="16">
        <f t="shared" si="2"/>
        <v>38491.59247</v>
      </c>
      <c r="R340" s="15">
        <f t="shared" si="3"/>
        <v>0.5924652778</v>
      </c>
      <c r="S340" s="15">
        <f t="shared" si="4"/>
        <v>0.5929166667</v>
      </c>
      <c r="T340" s="18">
        <v>0.20833333333333334</v>
      </c>
      <c r="U340" s="14">
        <v>38491.383993055555</v>
      </c>
      <c r="V340" s="14">
        <v>38491.38413194444</v>
      </c>
      <c r="W340" s="15">
        <f t="shared" si="5"/>
        <v>0.3841319444</v>
      </c>
      <c r="X340" s="17"/>
      <c r="Y340" s="4"/>
    </row>
    <row r="341" ht="15.75" customHeight="1">
      <c r="A341" s="13">
        <v>338.0</v>
      </c>
      <c r="B341" s="13" t="s">
        <v>29</v>
      </c>
      <c r="C341" s="14">
        <v>38491.0</v>
      </c>
      <c r="D341" s="15" t="s">
        <v>559</v>
      </c>
      <c r="E341" s="16">
        <f t="shared" si="1"/>
        <v>38491.65272</v>
      </c>
      <c r="F341" s="13">
        <v>9.207374731E9</v>
      </c>
      <c r="G341" s="17"/>
      <c r="H341" s="17" t="s">
        <v>31</v>
      </c>
      <c r="I341" s="13">
        <v>9.204752654E9</v>
      </c>
      <c r="J341" s="17"/>
      <c r="K341" s="17" t="s">
        <v>40</v>
      </c>
      <c r="L341" s="17" t="s">
        <v>560</v>
      </c>
      <c r="M341" s="13">
        <v>314.0</v>
      </c>
      <c r="N341" s="13">
        <v>306.0</v>
      </c>
      <c r="O341" s="13">
        <v>11.0</v>
      </c>
      <c r="P341" s="17">
        <v>10.0</v>
      </c>
      <c r="Q341" s="16">
        <f t="shared" si="2"/>
        <v>38491.86105</v>
      </c>
      <c r="R341" s="15">
        <f t="shared" si="3"/>
        <v>0.8610532407</v>
      </c>
      <c r="S341" s="15">
        <f t="shared" si="4"/>
        <v>0.8646412037</v>
      </c>
      <c r="T341" s="18">
        <v>0.20833333333333334</v>
      </c>
      <c r="U341" s="14">
        <v>38491.65258101852</v>
      </c>
      <c r="V341" s="14">
        <v>38491.652719907404</v>
      </c>
      <c r="W341" s="15">
        <f t="shared" si="5"/>
        <v>0.6527199074</v>
      </c>
      <c r="X341" s="17"/>
      <c r="Y341" s="4"/>
    </row>
    <row r="342" ht="15.75" customHeight="1">
      <c r="A342" s="13">
        <v>339.0</v>
      </c>
      <c r="B342" s="13" t="s">
        <v>29</v>
      </c>
      <c r="C342" s="14">
        <v>38491.0</v>
      </c>
      <c r="D342" s="15" t="s">
        <v>561</v>
      </c>
      <c r="E342" s="16">
        <f t="shared" si="1"/>
        <v>38491.709</v>
      </c>
      <c r="F342" s="13">
        <v>9.207374731E9</v>
      </c>
      <c r="G342" s="13">
        <v>9.209891098E9</v>
      </c>
      <c r="H342" s="17" t="s">
        <v>31</v>
      </c>
      <c r="I342" s="13">
        <v>6.084469932E9</v>
      </c>
      <c r="J342" s="17"/>
      <c r="K342" s="17"/>
      <c r="L342" s="17" t="s">
        <v>69</v>
      </c>
      <c r="M342" s="13">
        <v>314.0</v>
      </c>
      <c r="N342" s="13">
        <v>306.0</v>
      </c>
      <c r="O342" s="13">
        <v>11.0</v>
      </c>
      <c r="P342" s="17">
        <v>10.0</v>
      </c>
      <c r="Q342" s="16">
        <f t="shared" si="2"/>
        <v>38491.91734</v>
      </c>
      <c r="R342" s="15">
        <f t="shared" si="3"/>
        <v>0.917337963</v>
      </c>
      <c r="S342" s="15">
        <f t="shared" si="4"/>
        <v>0.9177314815</v>
      </c>
      <c r="T342" s="18">
        <v>0.20833333333333334</v>
      </c>
      <c r="U342" s="14">
        <v>38491.708865740744</v>
      </c>
      <c r="V342" s="14">
        <v>38491.70900462963</v>
      </c>
      <c r="W342" s="15">
        <f t="shared" si="5"/>
        <v>0.7090046296</v>
      </c>
      <c r="X342" s="17"/>
      <c r="Y342" s="4"/>
    </row>
    <row r="343" ht="15.75" customHeight="1">
      <c r="A343" s="13">
        <v>340.0</v>
      </c>
      <c r="B343" s="13" t="s">
        <v>29</v>
      </c>
      <c r="C343" s="14">
        <v>38492.0</v>
      </c>
      <c r="D343" s="15" t="s">
        <v>562</v>
      </c>
      <c r="E343" s="16">
        <f t="shared" si="1"/>
        <v>38492.46847</v>
      </c>
      <c r="F343" s="13">
        <v>9.207374731E9</v>
      </c>
      <c r="G343" s="17"/>
      <c r="H343" s="17" t="s">
        <v>31</v>
      </c>
      <c r="I343" s="13">
        <v>9.202131645E9</v>
      </c>
      <c r="J343" s="17"/>
      <c r="K343" s="17" t="s">
        <v>35</v>
      </c>
      <c r="L343" s="17" t="s">
        <v>563</v>
      </c>
      <c r="M343" s="13">
        <v>314.0</v>
      </c>
      <c r="N343" s="13">
        <v>306.0</v>
      </c>
      <c r="O343" s="13">
        <v>11.0</v>
      </c>
      <c r="P343" s="17">
        <v>10.0</v>
      </c>
      <c r="Q343" s="16">
        <f t="shared" si="2"/>
        <v>38492.67681</v>
      </c>
      <c r="R343" s="15">
        <f t="shared" si="3"/>
        <v>0.6768055556</v>
      </c>
      <c r="S343" s="15">
        <f t="shared" si="4"/>
        <v>0.6770138889</v>
      </c>
      <c r="T343" s="18">
        <v>0.20833333333333334</v>
      </c>
      <c r="U343" s="14">
        <v>38492.46833333334</v>
      </c>
      <c r="V343" s="14">
        <v>38492.46847222222</v>
      </c>
      <c r="W343" s="15">
        <f t="shared" si="5"/>
        <v>0.4684722222</v>
      </c>
      <c r="X343" s="17"/>
      <c r="Y343" s="4"/>
    </row>
    <row r="344" ht="15.75" customHeight="1">
      <c r="A344" s="13">
        <v>341.0</v>
      </c>
      <c r="B344" s="13" t="s">
        <v>29</v>
      </c>
      <c r="C344" s="14">
        <v>38492.0</v>
      </c>
      <c r="D344" s="15" t="s">
        <v>564</v>
      </c>
      <c r="E344" s="16">
        <f t="shared" si="1"/>
        <v>38492.47769</v>
      </c>
      <c r="F344" s="13">
        <v>9.207374731E9</v>
      </c>
      <c r="G344" s="17"/>
      <c r="H344" s="17" t="s">
        <v>31</v>
      </c>
      <c r="I344" s="13">
        <v>9.204752654E9</v>
      </c>
      <c r="J344" s="17"/>
      <c r="K344" s="17" t="s">
        <v>40</v>
      </c>
      <c r="L344" s="17" t="s">
        <v>565</v>
      </c>
      <c r="M344" s="13">
        <v>314.0</v>
      </c>
      <c r="N344" s="13">
        <v>306.0</v>
      </c>
      <c r="O344" s="13">
        <v>11.0</v>
      </c>
      <c r="P344" s="17">
        <v>10.0</v>
      </c>
      <c r="Q344" s="16">
        <f t="shared" si="2"/>
        <v>38492.68602</v>
      </c>
      <c r="R344" s="15">
        <f t="shared" si="3"/>
        <v>0.6860185185</v>
      </c>
      <c r="S344" s="15">
        <f t="shared" si="4"/>
        <v>0.6872453704</v>
      </c>
      <c r="T344" s="18">
        <v>0.20833333333333334</v>
      </c>
      <c r="U344" s="14">
        <v>38492.4775462963</v>
      </c>
      <c r="V344" s="14">
        <v>38492.477685185186</v>
      </c>
      <c r="W344" s="15">
        <f t="shared" si="5"/>
        <v>0.4776851852</v>
      </c>
      <c r="X344" s="17"/>
      <c r="Y344" s="4"/>
    </row>
    <row r="345" ht="15.75" customHeight="1">
      <c r="A345" s="13">
        <v>342.0</v>
      </c>
      <c r="B345" s="13" t="s">
        <v>29</v>
      </c>
      <c r="C345" s="14">
        <v>38492.0</v>
      </c>
      <c r="D345" s="15" t="s">
        <v>566</v>
      </c>
      <c r="E345" s="16">
        <f t="shared" si="1"/>
        <v>38492.49047</v>
      </c>
      <c r="F345" s="13">
        <v>9.207374731E9</v>
      </c>
      <c r="G345" s="17"/>
      <c r="H345" s="17" t="s">
        <v>31</v>
      </c>
      <c r="I345" s="13">
        <v>9.206069448E9</v>
      </c>
      <c r="J345" s="17"/>
      <c r="K345" s="17"/>
      <c r="L345" s="17" t="s">
        <v>235</v>
      </c>
      <c r="M345" s="13">
        <v>314.0</v>
      </c>
      <c r="N345" s="13">
        <v>306.0</v>
      </c>
      <c r="O345" s="13">
        <v>11.0</v>
      </c>
      <c r="P345" s="17">
        <v>10.0</v>
      </c>
      <c r="Q345" s="16">
        <f t="shared" si="2"/>
        <v>38492.69881</v>
      </c>
      <c r="R345" s="15">
        <f t="shared" si="3"/>
        <v>0.6988078704</v>
      </c>
      <c r="S345" s="15">
        <f t="shared" si="4"/>
        <v>0.6996064815</v>
      </c>
      <c r="T345" s="18">
        <v>0.20833333333333334</v>
      </c>
      <c r="U345" s="14">
        <v>38492.49033564815</v>
      </c>
      <c r="V345" s="14">
        <v>38492.49047453704</v>
      </c>
      <c r="W345" s="15">
        <f t="shared" si="5"/>
        <v>0.490474537</v>
      </c>
      <c r="X345" s="17"/>
      <c r="Y345" s="4"/>
    </row>
    <row r="346" ht="15.75" customHeight="1">
      <c r="A346" s="13">
        <v>343.0</v>
      </c>
      <c r="B346" s="13" t="s">
        <v>29</v>
      </c>
      <c r="C346" s="14">
        <v>38493.0</v>
      </c>
      <c r="D346" s="15" t="s">
        <v>567</v>
      </c>
      <c r="E346" s="16">
        <f t="shared" si="1"/>
        <v>38493.3366</v>
      </c>
      <c r="F346" s="13">
        <v>9.207374731E9</v>
      </c>
      <c r="G346" s="17"/>
      <c r="H346" s="17" t="s">
        <v>31</v>
      </c>
      <c r="I346" s="13">
        <v>9.204752654E9</v>
      </c>
      <c r="J346" s="17"/>
      <c r="K346" s="17" t="s">
        <v>40</v>
      </c>
      <c r="L346" s="17" t="s">
        <v>568</v>
      </c>
      <c r="M346" s="13">
        <v>314.0</v>
      </c>
      <c r="N346" s="13">
        <v>306.0</v>
      </c>
      <c r="O346" s="13">
        <v>11.0</v>
      </c>
      <c r="P346" s="17">
        <v>11.0</v>
      </c>
      <c r="Q346" s="16">
        <f t="shared" si="2"/>
        <v>38493.54493</v>
      </c>
      <c r="R346" s="15">
        <f t="shared" si="3"/>
        <v>0.5449305556</v>
      </c>
      <c r="S346" s="15">
        <f t="shared" si="4"/>
        <v>0.5467824074</v>
      </c>
      <c r="T346" s="18">
        <v>0.20833333333333334</v>
      </c>
      <c r="U346" s="14">
        <v>38493.33645833333</v>
      </c>
      <c r="V346" s="14">
        <v>38493.33659722222</v>
      </c>
      <c r="W346" s="15">
        <f t="shared" si="5"/>
        <v>0.3365972222</v>
      </c>
      <c r="X346" s="17"/>
      <c r="Y346" s="4"/>
    </row>
    <row r="347" ht="15.75" customHeight="1">
      <c r="A347" s="13">
        <v>344.0</v>
      </c>
      <c r="B347" s="13" t="s">
        <v>29</v>
      </c>
      <c r="C347" s="14">
        <v>38493.0</v>
      </c>
      <c r="D347" s="15" t="s">
        <v>569</v>
      </c>
      <c r="E347" s="16">
        <f t="shared" si="1"/>
        <v>38493.44398</v>
      </c>
      <c r="F347" s="13">
        <v>9.207374731E9</v>
      </c>
      <c r="G347" s="17"/>
      <c r="H347" s="17" t="s">
        <v>31</v>
      </c>
      <c r="I347" s="13">
        <v>9.2081024E9</v>
      </c>
      <c r="J347" s="17"/>
      <c r="K347" s="17" t="s">
        <v>90</v>
      </c>
      <c r="L347" s="17" t="s">
        <v>570</v>
      </c>
      <c r="M347" s="13">
        <v>314.0</v>
      </c>
      <c r="N347" s="13">
        <v>306.0</v>
      </c>
      <c r="O347" s="13">
        <v>11.0</v>
      </c>
      <c r="P347" s="17">
        <v>11.0</v>
      </c>
      <c r="Q347" s="16">
        <f t="shared" si="2"/>
        <v>38493.65231</v>
      </c>
      <c r="R347" s="15">
        <f t="shared" si="3"/>
        <v>0.6523148148</v>
      </c>
      <c r="S347" s="15">
        <f t="shared" si="4"/>
        <v>0.6545138889</v>
      </c>
      <c r="T347" s="18">
        <v>0.20833333333333334</v>
      </c>
      <c r="U347" s="14">
        <v>38493.44384259259</v>
      </c>
      <c r="V347" s="14">
        <v>38493.443981481476</v>
      </c>
      <c r="W347" s="15">
        <f t="shared" si="5"/>
        <v>0.4439814815</v>
      </c>
      <c r="X347" s="17"/>
      <c r="Y347" s="4"/>
    </row>
    <row r="348" ht="15.75" customHeight="1">
      <c r="A348" s="13">
        <v>345.0</v>
      </c>
      <c r="B348" s="13" t="s">
        <v>29</v>
      </c>
      <c r="C348" s="14">
        <v>38493.0</v>
      </c>
      <c r="D348" s="15" t="s">
        <v>571</v>
      </c>
      <c r="E348" s="16">
        <f t="shared" si="1"/>
        <v>38493.67059</v>
      </c>
      <c r="F348" s="13">
        <v>9.207374731E9</v>
      </c>
      <c r="G348" s="17"/>
      <c r="H348" s="17" t="s">
        <v>31</v>
      </c>
      <c r="I348" s="13">
        <v>9.202130484E9</v>
      </c>
      <c r="J348" s="17"/>
      <c r="K348" s="17"/>
      <c r="L348" s="17" t="s">
        <v>476</v>
      </c>
      <c r="M348" s="13">
        <v>314.0</v>
      </c>
      <c r="N348" s="13">
        <v>306.0</v>
      </c>
      <c r="O348" s="13">
        <v>11.0</v>
      </c>
      <c r="P348" s="17">
        <v>11.0</v>
      </c>
      <c r="Q348" s="16">
        <f t="shared" si="2"/>
        <v>38493.87892</v>
      </c>
      <c r="R348" s="15">
        <f t="shared" si="3"/>
        <v>0.8789236111</v>
      </c>
      <c r="S348" s="15">
        <f t="shared" si="4"/>
        <v>0.8789699074</v>
      </c>
      <c r="T348" s="18">
        <v>0.20833333333333334</v>
      </c>
      <c r="U348" s="14">
        <v>38493.67045138889</v>
      </c>
      <c r="V348" s="14">
        <v>38493.670590277776</v>
      </c>
      <c r="W348" s="15">
        <f t="shared" si="5"/>
        <v>0.6705902778</v>
      </c>
      <c r="X348" s="17"/>
      <c r="Y348" s="4"/>
    </row>
    <row r="349" ht="15.75" customHeight="1">
      <c r="A349" s="13">
        <v>346.0</v>
      </c>
      <c r="B349" s="13" t="s">
        <v>29</v>
      </c>
      <c r="C349" s="14">
        <v>38494.0</v>
      </c>
      <c r="D349" s="15" t="s">
        <v>572</v>
      </c>
      <c r="E349" s="16">
        <f t="shared" si="1"/>
        <v>38493.81051</v>
      </c>
      <c r="F349" s="13">
        <v>9.207374731E9</v>
      </c>
      <c r="G349" s="17"/>
      <c r="H349" s="17" t="s">
        <v>31</v>
      </c>
      <c r="I349" s="13">
        <v>9.204752654E9</v>
      </c>
      <c r="J349" s="17"/>
      <c r="K349" s="17" t="s">
        <v>40</v>
      </c>
      <c r="L349" s="17" t="s">
        <v>237</v>
      </c>
      <c r="M349" s="13">
        <v>314.0</v>
      </c>
      <c r="N349" s="13">
        <v>306.0</v>
      </c>
      <c r="O349" s="13">
        <v>11.0</v>
      </c>
      <c r="P349" s="17">
        <v>11.0</v>
      </c>
      <c r="Q349" s="16">
        <f t="shared" si="2"/>
        <v>38494.01884</v>
      </c>
      <c r="R349" s="15">
        <f t="shared" si="3"/>
        <v>0.01884259259</v>
      </c>
      <c r="S349" s="15">
        <f t="shared" si="4"/>
        <v>0.01907407407</v>
      </c>
      <c r="T349" s="18">
        <v>0.20833333333333334</v>
      </c>
      <c r="U349" s="14">
        <v>38493.810370370375</v>
      </c>
      <c r="V349" s="14">
        <v>38493.81050925926</v>
      </c>
      <c r="W349" s="15">
        <f t="shared" si="5"/>
        <v>0.8105092593</v>
      </c>
      <c r="X349" s="17"/>
      <c r="Y349" s="4"/>
    </row>
    <row r="350" ht="15.75" customHeight="1">
      <c r="A350" s="13">
        <v>347.0</v>
      </c>
      <c r="B350" s="13" t="s">
        <v>29</v>
      </c>
      <c r="C350" s="14">
        <v>38494.0</v>
      </c>
      <c r="D350" s="15" t="s">
        <v>573</v>
      </c>
      <c r="E350" s="16">
        <f t="shared" si="1"/>
        <v>38493.835</v>
      </c>
      <c r="F350" s="13">
        <v>9.207374731E9</v>
      </c>
      <c r="G350" s="17"/>
      <c r="H350" s="17" t="s">
        <v>31</v>
      </c>
      <c r="I350" s="13">
        <v>9.202131645E9</v>
      </c>
      <c r="J350" s="17"/>
      <c r="K350" s="17" t="s">
        <v>35</v>
      </c>
      <c r="L350" s="17" t="s">
        <v>574</v>
      </c>
      <c r="M350" s="13">
        <v>314.0</v>
      </c>
      <c r="N350" s="13">
        <v>306.0</v>
      </c>
      <c r="O350" s="13">
        <v>11.0</v>
      </c>
      <c r="P350" s="17">
        <v>11.0</v>
      </c>
      <c r="Q350" s="16">
        <f t="shared" si="2"/>
        <v>38494.04333</v>
      </c>
      <c r="R350" s="15">
        <f t="shared" si="3"/>
        <v>0.04333333333</v>
      </c>
      <c r="S350" s="15">
        <f t="shared" si="4"/>
        <v>0.04430555556</v>
      </c>
      <c r="T350" s="18">
        <v>0.20833333333333334</v>
      </c>
      <c r="U350" s="14">
        <v>38493.834861111114</v>
      </c>
      <c r="V350" s="14">
        <v>38493.835</v>
      </c>
      <c r="W350" s="15">
        <f t="shared" si="5"/>
        <v>0.835</v>
      </c>
      <c r="X350" s="17"/>
      <c r="Y350" s="4"/>
    </row>
    <row r="351" ht="15.75" customHeight="1">
      <c r="A351" s="13">
        <v>348.0</v>
      </c>
      <c r="B351" s="13" t="s">
        <v>29</v>
      </c>
      <c r="C351" s="14">
        <v>38494.0</v>
      </c>
      <c r="D351" s="15" t="s">
        <v>575</v>
      </c>
      <c r="E351" s="16">
        <f t="shared" si="1"/>
        <v>38493.88497</v>
      </c>
      <c r="F351" s="13">
        <v>9.207374731E9</v>
      </c>
      <c r="G351" s="13">
        <v>9.20205147E9</v>
      </c>
      <c r="H351" s="17" t="s">
        <v>31</v>
      </c>
      <c r="I351" s="13">
        <v>6.084469926E9</v>
      </c>
      <c r="J351" s="17"/>
      <c r="K351" s="17"/>
      <c r="L351" s="17" t="s">
        <v>476</v>
      </c>
      <c r="M351" s="13">
        <v>314.0</v>
      </c>
      <c r="N351" s="13">
        <v>306.0</v>
      </c>
      <c r="O351" s="13">
        <v>11.0</v>
      </c>
      <c r="P351" s="17">
        <v>11.0</v>
      </c>
      <c r="Q351" s="16">
        <f t="shared" si="2"/>
        <v>38494.0933</v>
      </c>
      <c r="R351" s="15">
        <f t="shared" si="3"/>
        <v>0.09329861111</v>
      </c>
      <c r="S351" s="15">
        <f t="shared" si="4"/>
        <v>0.09334490741</v>
      </c>
      <c r="T351" s="18">
        <v>0.20833333333333334</v>
      </c>
      <c r="U351" s="14">
        <v>38493.884826388894</v>
      </c>
      <c r="V351" s="14">
        <v>38493.88496527778</v>
      </c>
      <c r="W351" s="15">
        <f t="shared" si="5"/>
        <v>0.8849652778</v>
      </c>
      <c r="X351" s="17"/>
      <c r="Y351" s="4"/>
    </row>
    <row r="352" ht="15.75" customHeight="1">
      <c r="A352" s="13">
        <v>349.0</v>
      </c>
      <c r="B352" s="13" t="s">
        <v>29</v>
      </c>
      <c r="C352" s="14">
        <v>38494.0</v>
      </c>
      <c r="D352" s="15" t="s">
        <v>576</v>
      </c>
      <c r="E352" s="16">
        <f t="shared" si="1"/>
        <v>38493.90941</v>
      </c>
      <c r="F352" s="13">
        <v>9.207374731E9</v>
      </c>
      <c r="G352" s="13">
        <v>9.20205147E9</v>
      </c>
      <c r="H352" s="17" t="s">
        <v>31</v>
      </c>
      <c r="I352" s="13">
        <v>6.084469956E9</v>
      </c>
      <c r="J352" s="17"/>
      <c r="K352" s="17"/>
      <c r="L352" s="17" t="s">
        <v>476</v>
      </c>
      <c r="M352" s="13">
        <v>314.0</v>
      </c>
      <c r="N352" s="13">
        <v>306.0</v>
      </c>
      <c r="O352" s="13">
        <v>11.0</v>
      </c>
      <c r="P352" s="17">
        <v>11.0</v>
      </c>
      <c r="Q352" s="16">
        <f t="shared" si="2"/>
        <v>38494.11774</v>
      </c>
      <c r="R352" s="15">
        <f t="shared" si="3"/>
        <v>0.1177430556</v>
      </c>
      <c r="S352" s="15">
        <f t="shared" si="4"/>
        <v>0.1177893519</v>
      </c>
      <c r="T352" s="18">
        <v>0.20833333333333334</v>
      </c>
      <c r="U352" s="14">
        <v>38493.909270833334</v>
      </c>
      <c r="V352" s="14">
        <v>38493.90940972222</v>
      </c>
      <c r="W352" s="15">
        <f t="shared" si="5"/>
        <v>0.9094097222</v>
      </c>
      <c r="X352" s="17"/>
      <c r="Y352" s="4"/>
    </row>
    <row r="353" ht="15.75" customHeight="1">
      <c r="A353" s="13">
        <v>350.0</v>
      </c>
      <c r="B353" s="13" t="s">
        <v>29</v>
      </c>
      <c r="C353" s="14">
        <v>38494.0</v>
      </c>
      <c r="D353" s="15" t="s">
        <v>577</v>
      </c>
      <c r="E353" s="16">
        <f t="shared" si="1"/>
        <v>38493.92395</v>
      </c>
      <c r="F353" s="13">
        <v>9.207374731E9</v>
      </c>
      <c r="G353" s="13">
        <v>9.208581856E9</v>
      </c>
      <c r="H353" s="17" t="s">
        <v>31</v>
      </c>
      <c r="I353" s="13">
        <v>6.084469867E9</v>
      </c>
      <c r="J353" s="17"/>
      <c r="K353" s="17"/>
      <c r="L353" s="17" t="s">
        <v>65</v>
      </c>
      <c r="M353" s="13">
        <v>314.0</v>
      </c>
      <c r="N353" s="13">
        <v>306.0</v>
      </c>
      <c r="O353" s="13">
        <v>11.0</v>
      </c>
      <c r="P353" s="17">
        <v>11.0</v>
      </c>
      <c r="Q353" s="16">
        <f t="shared" si="2"/>
        <v>38494.13228</v>
      </c>
      <c r="R353" s="15">
        <f t="shared" si="3"/>
        <v>0.1322800926</v>
      </c>
      <c r="S353" s="15">
        <f t="shared" si="4"/>
        <v>0.1326041667</v>
      </c>
      <c r="T353" s="18">
        <v>0.20833333333333334</v>
      </c>
      <c r="U353" s="14">
        <v>38493.92380787037</v>
      </c>
      <c r="V353" s="14">
        <v>38493.923946759256</v>
      </c>
      <c r="W353" s="15">
        <f t="shared" si="5"/>
        <v>0.9239467593</v>
      </c>
      <c r="X353" s="17"/>
      <c r="Y353" s="4"/>
    </row>
    <row r="354" ht="15.75" customHeight="1">
      <c r="A354" s="13">
        <v>351.0</v>
      </c>
      <c r="B354" s="13" t="s">
        <v>29</v>
      </c>
      <c r="C354" s="14">
        <v>38494.0</v>
      </c>
      <c r="D354" s="15" t="s">
        <v>578</v>
      </c>
      <c r="E354" s="16">
        <f t="shared" si="1"/>
        <v>38494.01701</v>
      </c>
      <c r="F354" s="13">
        <v>9.207374731E9</v>
      </c>
      <c r="G354" s="17"/>
      <c r="H354" s="17" t="s">
        <v>31</v>
      </c>
      <c r="I354" s="13">
        <v>9.202131645E9</v>
      </c>
      <c r="J354" s="17"/>
      <c r="K354" s="17" t="s">
        <v>35</v>
      </c>
      <c r="L354" s="17" t="s">
        <v>55</v>
      </c>
      <c r="M354" s="13">
        <v>314.0</v>
      </c>
      <c r="N354" s="13">
        <v>306.0</v>
      </c>
      <c r="O354" s="13">
        <v>11.0</v>
      </c>
      <c r="P354" s="17">
        <v>11.0</v>
      </c>
      <c r="Q354" s="16">
        <f t="shared" si="2"/>
        <v>38494.22535</v>
      </c>
      <c r="R354" s="15">
        <f t="shared" si="3"/>
        <v>0.2253472222</v>
      </c>
      <c r="S354" s="15">
        <f t="shared" si="4"/>
        <v>0.2257291667</v>
      </c>
      <c r="T354" s="18">
        <v>0.20833333333333334</v>
      </c>
      <c r="U354" s="14">
        <v>38494.016875</v>
      </c>
      <c r="V354" s="14">
        <v>38494.017013888886</v>
      </c>
      <c r="W354" s="15">
        <f t="shared" si="5"/>
        <v>0.01701388889</v>
      </c>
      <c r="X354" s="17"/>
      <c r="Y354" s="4"/>
    </row>
    <row r="355" ht="15.75" customHeight="1">
      <c r="A355" s="13">
        <v>352.0</v>
      </c>
      <c r="B355" s="13" t="s">
        <v>29</v>
      </c>
      <c r="C355" s="14">
        <v>38495.0</v>
      </c>
      <c r="D355" s="15" t="s">
        <v>579</v>
      </c>
      <c r="E355" s="16">
        <f t="shared" si="1"/>
        <v>38495.66132</v>
      </c>
      <c r="F355" s="13">
        <v>9.207374731E9</v>
      </c>
      <c r="G355" s="17"/>
      <c r="H355" s="17" t="s">
        <v>31</v>
      </c>
      <c r="I355" s="13">
        <v>4.56013115E9</v>
      </c>
      <c r="J355" s="13">
        <v>8.007425877E9</v>
      </c>
      <c r="K355" s="13"/>
      <c r="L355" s="17" t="s">
        <v>580</v>
      </c>
      <c r="M355" s="13">
        <v>288.0</v>
      </c>
      <c r="N355" s="13">
        <v>100.0</v>
      </c>
      <c r="O355" s="17"/>
      <c r="P355" s="17">
        <v>11.0</v>
      </c>
      <c r="Q355" s="16">
        <f t="shared" si="2"/>
        <v>38495.86965</v>
      </c>
      <c r="R355" s="15">
        <f t="shared" si="3"/>
        <v>0.8696527778</v>
      </c>
      <c r="S355" s="15">
        <f t="shared" si="4"/>
        <v>0.873599537</v>
      </c>
      <c r="T355" s="18">
        <v>0.20833333333333334</v>
      </c>
      <c r="U355" s="14">
        <v>38495.66118055556</v>
      </c>
      <c r="V355" s="14">
        <v>38495.66131944444</v>
      </c>
      <c r="W355" s="15">
        <f t="shared" si="5"/>
        <v>0.6613194444</v>
      </c>
      <c r="X355" s="17"/>
      <c r="Y355" s="4"/>
    </row>
    <row r="356" ht="15.75" customHeight="1">
      <c r="A356" s="13">
        <v>353.0</v>
      </c>
      <c r="B356" s="13" t="s">
        <v>29</v>
      </c>
      <c r="C356" s="14">
        <v>38495.0</v>
      </c>
      <c r="D356" s="15" t="s">
        <v>581</v>
      </c>
      <c r="E356" s="16">
        <f t="shared" si="1"/>
        <v>38495.73475</v>
      </c>
      <c r="F356" s="13">
        <v>9.207374731E9</v>
      </c>
      <c r="G356" s="17"/>
      <c r="H356" s="17" t="s">
        <v>31</v>
      </c>
      <c r="I356" s="13">
        <v>9.202131645E9</v>
      </c>
      <c r="J356" s="17"/>
      <c r="K356" s="17" t="s">
        <v>35</v>
      </c>
      <c r="L356" s="17" t="s">
        <v>582</v>
      </c>
      <c r="M356" s="13">
        <v>314.0</v>
      </c>
      <c r="N356" s="13">
        <v>306.0</v>
      </c>
      <c r="O356" s="13">
        <v>11.0</v>
      </c>
      <c r="P356" s="17">
        <v>11.0</v>
      </c>
      <c r="Q356" s="16">
        <f t="shared" si="2"/>
        <v>38495.94308</v>
      </c>
      <c r="R356" s="15">
        <f t="shared" si="3"/>
        <v>0.9430787037</v>
      </c>
      <c r="S356" s="15">
        <f t="shared" si="4"/>
        <v>0.9452314815</v>
      </c>
      <c r="T356" s="18">
        <v>0.20833333333333334</v>
      </c>
      <c r="U356" s="14">
        <v>38495.734606481485</v>
      </c>
      <c r="V356" s="14">
        <v>38495.73474537037</v>
      </c>
      <c r="W356" s="15">
        <f t="shared" si="5"/>
        <v>0.7347453704</v>
      </c>
      <c r="X356" s="17"/>
      <c r="Y356" s="4"/>
    </row>
    <row r="357" ht="15.75" customHeight="1">
      <c r="A357" s="13">
        <v>354.0</v>
      </c>
      <c r="B357" s="13" t="s">
        <v>29</v>
      </c>
      <c r="C357" s="14">
        <v>38496.0</v>
      </c>
      <c r="D357" s="15" t="s">
        <v>583</v>
      </c>
      <c r="E357" s="16">
        <f t="shared" si="1"/>
        <v>38495.81859</v>
      </c>
      <c r="F357" s="13">
        <v>9.207374731E9</v>
      </c>
      <c r="G357" s="17"/>
      <c r="H357" s="17" t="s">
        <v>31</v>
      </c>
      <c r="I357" s="13">
        <v>6.083582324E9</v>
      </c>
      <c r="J357" s="17"/>
      <c r="K357" s="17"/>
      <c r="L357" s="17" t="s">
        <v>392</v>
      </c>
      <c r="M357" s="13">
        <v>314.0</v>
      </c>
      <c r="N357" s="13">
        <v>306.0</v>
      </c>
      <c r="O357" s="13">
        <v>11.0</v>
      </c>
      <c r="P357" s="17">
        <v>11.0</v>
      </c>
      <c r="Q357" s="16">
        <f t="shared" si="2"/>
        <v>38496.02692</v>
      </c>
      <c r="R357" s="15">
        <f t="shared" si="3"/>
        <v>0.0269212963</v>
      </c>
      <c r="S357" s="15">
        <f t="shared" si="4"/>
        <v>0.02767361111</v>
      </c>
      <c r="T357" s="18">
        <v>0.20833333333333334</v>
      </c>
      <c r="U357" s="14">
        <v>38495.818449074075</v>
      </c>
      <c r="V357" s="14">
        <v>38495.81858796296</v>
      </c>
      <c r="W357" s="15">
        <f t="shared" si="5"/>
        <v>0.818587963</v>
      </c>
      <c r="X357" s="17"/>
      <c r="Y357" s="4"/>
    </row>
    <row r="358" ht="15.75" customHeight="1">
      <c r="A358" s="13">
        <v>355.0</v>
      </c>
      <c r="B358" s="13" t="s">
        <v>29</v>
      </c>
      <c r="C358" s="14">
        <v>38496.0</v>
      </c>
      <c r="D358" s="15" t="s">
        <v>584</v>
      </c>
      <c r="E358" s="16">
        <f t="shared" si="1"/>
        <v>38495.8202</v>
      </c>
      <c r="F358" s="13">
        <v>9.208190912E9</v>
      </c>
      <c r="G358" s="13">
        <v>9.207374731E9</v>
      </c>
      <c r="H358" s="13" t="s">
        <v>67</v>
      </c>
      <c r="I358" s="13">
        <v>4.145340037E9</v>
      </c>
      <c r="J358" s="17"/>
      <c r="K358" s="17"/>
      <c r="L358" s="17" t="s">
        <v>585</v>
      </c>
      <c r="M358" s="13">
        <v>314.0</v>
      </c>
      <c r="N358" s="13">
        <v>306.0</v>
      </c>
      <c r="O358" s="13">
        <v>11.0</v>
      </c>
      <c r="P358" s="17">
        <v>11.0</v>
      </c>
      <c r="Q358" s="16">
        <f t="shared" si="2"/>
        <v>38496.02853</v>
      </c>
      <c r="R358" s="15">
        <f t="shared" si="3"/>
        <v>0.02853009259</v>
      </c>
      <c r="S358" s="15">
        <f t="shared" si="4"/>
        <v>0.02935185185</v>
      </c>
      <c r="T358" s="18">
        <v>0.20833333333333334</v>
      </c>
      <c r="U358" s="14">
        <v>38495.82005787037</v>
      </c>
      <c r="V358" s="14">
        <v>38495.820196759254</v>
      </c>
      <c r="W358" s="15">
        <f t="shared" si="5"/>
        <v>0.8201967593</v>
      </c>
      <c r="X358" s="17"/>
      <c r="Y358" s="4"/>
    </row>
    <row r="359" ht="15.75" customHeight="1">
      <c r="A359" s="13">
        <v>356.0</v>
      </c>
      <c r="B359" s="13" t="s">
        <v>29</v>
      </c>
      <c r="C359" s="14">
        <v>38496.0</v>
      </c>
      <c r="D359" s="15" t="s">
        <v>586</v>
      </c>
      <c r="E359" s="16">
        <f t="shared" si="1"/>
        <v>38495.9442</v>
      </c>
      <c r="F359" s="13">
        <v>9.207374731E9</v>
      </c>
      <c r="G359" s="17"/>
      <c r="H359" s="17" t="s">
        <v>31</v>
      </c>
      <c r="I359" s="13">
        <v>6.12251488E9</v>
      </c>
      <c r="J359" s="17"/>
      <c r="K359" s="17" t="s">
        <v>254</v>
      </c>
      <c r="L359" s="17" t="s">
        <v>289</v>
      </c>
      <c r="M359" s="13">
        <v>314.0</v>
      </c>
      <c r="N359" s="13">
        <v>306.0</v>
      </c>
      <c r="O359" s="13">
        <v>11.0</v>
      </c>
      <c r="P359" s="17">
        <v>11.0</v>
      </c>
      <c r="Q359" s="16">
        <f t="shared" si="2"/>
        <v>38496.15253</v>
      </c>
      <c r="R359" s="15">
        <f t="shared" si="3"/>
        <v>0.1525347222</v>
      </c>
      <c r="S359" s="15">
        <f t="shared" si="4"/>
        <v>0.1545023148</v>
      </c>
      <c r="T359" s="18">
        <v>0.20833333333333334</v>
      </c>
      <c r="U359" s="14">
        <v>38495.9440625</v>
      </c>
      <c r="V359" s="14">
        <v>38495.944201388884</v>
      </c>
      <c r="W359" s="15">
        <f t="shared" si="5"/>
        <v>0.9442013889</v>
      </c>
      <c r="X359" s="17"/>
      <c r="Y359" s="4"/>
    </row>
    <row r="360" ht="15.75" customHeight="1">
      <c r="A360" s="13">
        <v>357.0</v>
      </c>
      <c r="B360" s="13" t="s">
        <v>29</v>
      </c>
      <c r="C360" s="14">
        <v>38496.0</v>
      </c>
      <c r="D360" s="15" t="s">
        <v>587</v>
      </c>
      <c r="E360" s="16">
        <f t="shared" si="1"/>
        <v>38496.44823</v>
      </c>
      <c r="F360" s="13">
        <v>9.207374731E9</v>
      </c>
      <c r="G360" s="17"/>
      <c r="H360" s="17" t="s">
        <v>31</v>
      </c>
      <c r="I360" s="13">
        <v>9.20853858E9</v>
      </c>
      <c r="J360" s="17"/>
      <c r="K360" s="17"/>
      <c r="L360" s="17" t="s">
        <v>588</v>
      </c>
      <c r="M360" s="13">
        <v>314.0</v>
      </c>
      <c r="N360" s="13">
        <v>306.0</v>
      </c>
      <c r="O360" s="13">
        <v>11.0</v>
      </c>
      <c r="P360" s="17">
        <v>11.0</v>
      </c>
      <c r="Q360" s="16">
        <f t="shared" si="2"/>
        <v>38496.65656</v>
      </c>
      <c r="R360" s="15">
        <f t="shared" si="3"/>
        <v>0.6565625</v>
      </c>
      <c r="S360" s="15">
        <f t="shared" si="4"/>
        <v>0.6579166667</v>
      </c>
      <c r="T360" s="18">
        <v>0.20833333333333334</v>
      </c>
      <c r="U360" s="14">
        <v>38496.44809027778</v>
      </c>
      <c r="V360" s="14">
        <v>38496.448229166665</v>
      </c>
      <c r="W360" s="15">
        <f t="shared" si="5"/>
        <v>0.4482291667</v>
      </c>
      <c r="X360" s="17"/>
      <c r="Y360" s="4"/>
    </row>
    <row r="361" ht="15.75" customHeight="1">
      <c r="A361" s="13">
        <v>358.0</v>
      </c>
      <c r="B361" s="13" t="s">
        <v>29</v>
      </c>
      <c r="C361" s="14">
        <v>38496.0</v>
      </c>
      <c r="D361" s="15" t="s">
        <v>589</v>
      </c>
      <c r="E361" s="16">
        <f t="shared" si="1"/>
        <v>38496.74041</v>
      </c>
      <c r="F361" s="13">
        <v>9.203620394E9</v>
      </c>
      <c r="G361" s="17"/>
      <c r="H361" s="17" t="s">
        <v>71</v>
      </c>
      <c r="I361" s="13">
        <v>9.207374731E9</v>
      </c>
      <c r="J361" s="17"/>
      <c r="K361" s="17"/>
      <c r="L361" s="17" t="s">
        <v>318</v>
      </c>
      <c r="M361" s="13">
        <v>542.0</v>
      </c>
      <c r="N361" s="13">
        <v>60.0</v>
      </c>
      <c r="O361" s="13">
        <v>141.0</v>
      </c>
      <c r="P361" s="17">
        <v>11.0</v>
      </c>
      <c r="Q361" s="16">
        <f t="shared" si="2"/>
        <v>38496.94874</v>
      </c>
      <c r="R361" s="15">
        <f t="shared" si="3"/>
        <v>0.9487384259</v>
      </c>
      <c r="S361" s="15">
        <f t="shared" si="4"/>
        <v>0.9492361111</v>
      </c>
      <c r="T361" s="18">
        <v>0.20833333333333334</v>
      </c>
      <c r="U361" s="14">
        <v>38496.740266203706</v>
      </c>
      <c r="V361" s="14">
        <v>38496.74040509259</v>
      </c>
      <c r="W361" s="15">
        <f t="shared" si="5"/>
        <v>0.7404050926</v>
      </c>
      <c r="X361" s="17"/>
      <c r="Y361" s="4"/>
    </row>
    <row r="362" ht="15.75" customHeight="1">
      <c r="A362" s="13">
        <v>359.0</v>
      </c>
      <c r="B362" s="13" t="s">
        <v>29</v>
      </c>
      <c r="C362" s="14">
        <v>38497.0</v>
      </c>
      <c r="D362" s="15" t="s">
        <v>590</v>
      </c>
      <c r="E362" s="16">
        <f t="shared" si="1"/>
        <v>38496.86292</v>
      </c>
      <c r="F362" s="13">
        <v>9.207374731E9</v>
      </c>
      <c r="G362" s="17"/>
      <c r="H362" s="17" t="s">
        <v>31</v>
      </c>
      <c r="I362" s="13">
        <v>9.204752654E9</v>
      </c>
      <c r="J362" s="17"/>
      <c r="K362" s="17" t="s">
        <v>40</v>
      </c>
      <c r="L362" s="17" t="s">
        <v>591</v>
      </c>
      <c r="M362" s="13">
        <v>314.0</v>
      </c>
      <c r="N362" s="13">
        <v>306.0</v>
      </c>
      <c r="O362" s="13">
        <v>11.0</v>
      </c>
      <c r="P362" s="17">
        <v>11.0</v>
      </c>
      <c r="Q362" s="16">
        <f t="shared" si="2"/>
        <v>38497.07125</v>
      </c>
      <c r="R362" s="15">
        <f t="shared" si="3"/>
        <v>0.07125</v>
      </c>
      <c r="S362" s="15">
        <f t="shared" si="4"/>
        <v>0.08244212963</v>
      </c>
      <c r="T362" s="18">
        <v>0.20833333333333334</v>
      </c>
      <c r="U362" s="14">
        <v>38496.86277777778</v>
      </c>
      <c r="V362" s="14">
        <v>38496.862916666665</v>
      </c>
      <c r="W362" s="15">
        <f t="shared" si="5"/>
        <v>0.8629166667</v>
      </c>
      <c r="X362" s="17"/>
      <c r="Y362" s="4"/>
    </row>
    <row r="363" ht="15.75" customHeight="1">
      <c r="A363" s="13">
        <v>360.0</v>
      </c>
      <c r="B363" s="13" t="s">
        <v>29</v>
      </c>
      <c r="C363" s="14">
        <v>38497.0</v>
      </c>
      <c r="D363" s="15" t="s">
        <v>592</v>
      </c>
      <c r="E363" s="16">
        <f t="shared" si="1"/>
        <v>38497.53274</v>
      </c>
      <c r="F363" s="13">
        <v>9.205621142E9</v>
      </c>
      <c r="G363" s="13">
        <v>9.207374731E9</v>
      </c>
      <c r="H363" s="13" t="s">
        <v>67</v>
      </c>
      <c r="I363" s="13">
        <v>6.087509857E9</v>
      </c>
      <c r="J363" s="17"/>
      <c r="K363" s="17" t="s">
        <v>593</v>
      </c>
      <c r="L363" s="17" t="s">
        <v>279</v>
      </c>
      <c r="M363" s="13">
        <v>314.0</v>
      </c>
      <c r="N363" s="13">
        <v>306.0</v>
      </c>
      <c r="O363" s="13">
        <v>11.0</v>
      </c>
      <c r="P363" s="17">
        <v>11.0</v>
      </c>
      <c r="Q363" s="16">
        <f t="shared" si="2"/>
        <v>38497.74108</v>
      </c>
      <c r="R363" s="15">
        <f t="shared" si="3"/>
        <v>0.7410763889</v>
      </c>
      <c r="S363" s="15">
        <f t="shared" si="4"/>
        <v>0.7416319444</v>
      </c>
      <c r="T363" s="18">
        <v>0.20833333333333334</v>
      </c>
      <c r="U363" s="14">
        <v>38497.53260416667</v>
      </c>
      <c r="V363" s="14">
        <v>38497.532743055555</v>
      </c>
      <c r="W363" s="15">
        <f t="shared" si="5"/>
        <v>0.5327430556</v>
      </c>
      <c r="X363" s="17"/>
      <c r="Y363" s="4"/>
    </row>
    <row r="364" ht="15.75" customHeight="1">
      <c r="A364" s="13">
        <v>361.0</v>
      </c>
      <c r="B364" s="13" t="s">
        <v>29</v>
      </c>
      <c r="C364" s="14">
        <v>38498.0</v>
      </c>
      <c r="D364" s="15" t="s">
        <v>594</v>
      </c>
      <c r="E364" s="16">
        <f t="shared" si="1"/>
        <v>38497.88888</v>
      </c>
      <c r="F364" s="13">
        <v>9.207374731E9</v>
      </c>
      <c r="G364" s="13">
        <v>9.209601882E9</v>
      </c>
      <c r="H364" s="17" t="s">
        <v>31</v>
      </c>
      <c r="I364" s="13">
        <v>9.207079823E9</v>
      </c>
      <c r="J364" s="17"/>
      <c r="K364" s="17"/>
      <c r="L364" s="17" t="s">
        <v>595</v>
      </c>
      <c r="M364" s="13">
        <v>314.0</v>
      </c>
      <c r="N364" s="13">
        <v>306.0</v>
      </c>
      <c r="O364" s="13">
        <v>11.0</v>
      </c>
      <c r="P364" s="17">
        <v>11.0</v>
      </c>
      <c r="Q364" s="16">
        <f t="shared" si="2"/>
        <v>38498.09721</v>
      </c>
      <c r="R364" s="15">
        <f t="shared" si="3"/>
        <v>0.09721064815</v>
      </c>
      <c r="S364" s="15">
        <f t="shared" si="4"/>
        <v>0.1009606481</v>
      </c>
      <c r="T364" s="18">
        <v>0.20833333333333334</v>
      </c>
      <c r="U364" s="14">
        <v>38497.88873842593</v>
      </c>
      <c r="V364" s="14">
        <v>38497.888877314814</v>
      </c>
      <c r="W364" s="15">
        <f t="shared" si="5"/>
        <v>0.8888773148</v>
      </c>
      <c r="X364" s="17"/>
      <c r="Y364" s="4"/>
    </row>
    <row r="365" ht="15.75" customHeight="1">
      <c r="A365" s="13">
        <v>362.0</v>
      </c>
      <c r="B365" s="13" t="s">
        <v>29</v>
      </c>
      <c r="C365" s="14">
        <v>38498.0</v>
      </c>
      <c r="D365" s="15" t="s">
        <v>596</v>
      </c>
      <c r="E365" s="16">
        <f t="shared" si="1"/>
        <v>38498.46168</v>
      </c>
      <c r="F365" s="13">
        <v>9.207374731E9</v>
      </c>
      <c r="G365" s="17"/>
      <c r="H365" s="17" t="s">
        <v>31</v>
      </c>
      <c r="I365" s="13">
        <v>9.207139828E9</v>
      </c>
      <c r="J365" s="17"/>
      <c r="K365" s="17"/>
      <c r="L365" s="17" t="s">
        <v>81</v>
      </c>
      <c r="M365" s="13">
        <v>2.0</v>
      </c>
      <c r="N365" s="13">
        <v>343.0</v>
      </c>
      <c r="O365" s="17"/>
      <c r="P365" s="17">
        <v>11.0</v>
      </c>
      <c r="Q365" s="16">
        <f t="shared" si="2"/>
        <v>38498.67001</v>
      </c>
      <c r="R365" s="15">
        <f t="shared" si="3"/>
        <v>0.6700115741</v>
      </c>
      <c r="S365" s="15">
        <f t="shared" si="4"/>
        <v>0.6707986111</v>
      </c>
      <c r="T365" s="18">
        <v>0.20833333333333334</v>
      </c>
      <c r="U365" s="14">
        <v>38498.461539351854</v>
      </c>
      <c r="V365" s="14">
        <v>38498.46167824074</v>
      </c>
      <c r="W365" s="15">
        <f t="shared" si="5"/>
        <v>0.4616782407</v>
      </c>
      <c r="X365" s="17"/>
      <c r="Y365" s="4"/>
    </row>
    <row r="366" ht="15.75" customHeight="1">
      <c r="A366" s="13">
        <v>363.0</v>
      </c>
      <c r="B366" s="13" t="s">
        <v>29</v>
      </c>
      <c r="C366" s="14">
        <v>38498.0</v>
      </c>
      <c r="D366" s="15" t="s">
        <v>597</v>
      </c>
      <c r="E366" s="16">
        <f t="shared" si="1"/>
        <v>38498.46171</v>
      </c>
      <c r="F366" s="13">
        <v>9.207374731E9</v>
      </c>
      <c r="G366" s="17"/>
      <c r="H366" s="17" t="s">
        <v>31</v>
      </c>
      <c r="I366" s="13">
        <v>9.207139828E9</v>
      </c>
      <c r="J366" s="17"/>
      <c r="K366" s="17"/>
      <c r="L366" s="17" t="s">
        <v>81</v>
      </c>
      <c r="M366" s="13">
        <v>314.0</v>
      </c>
      <c r="N366" s="13">
        <v>306.0</v>
      </c>
      <c r="O366" s="13">
        <v>11.0</v>
      </c>
      <c r="P366" s="17">
        <v>11.0</v>
      </c>
      <c r="Q366" s="16">
        <f t="shared" si="2"/>
        <v>38498.67005</v>
      </c>
      <c r="R366" s="15">
        <f t="shared" si="3"/>
        <v>0.6700462963</v>
      </c>
      <c r="S366" s="15">
        <f t="shared" si="4"/>
        <v>0.6708333333</v>
      </c>
      <c r="T366" s="18">
        <v>0.20833333333333334</v>
      </c>
      <c r="U366" s="14">
        <v>38498.46157407408</v>
      </c>
      <c r="V366" s="14">
        <v>38498.46171296296</v>
      </c>
      <c r="W366" s="15">
        <f t="shared" si="5"/>
        <v>0.461712963</v>
      </c>
      <c r="X366" s="17"/>
      <c r="Y366" s="4"/>
    </row>
    <row r="367" ht="15.75" customHeight="1">
      <c r="A367" s="13">
        <v>364.0</v>
      </c>
      <c r="B367" s="13" t="s">
        <v>29</v>
      </c>
      <c r="C367" s="14">
        <v>38498.0</v>
      </c>
      <c r="D367" s="15" t="s">
        <v>598</v>
      </c>
      <c r="E367" s="16">
        <f t="shared" si="1"/>
        <v>38498.48172</v>
      </c>
      <c r="F367" s="13">
        <v>9.207374731E9</v>
      </c>
      <c r="G367" s="17"/>
      <c r="H367" s="17" t="s">
        <v>31</v>
      </c>
      <c r="I367" s="13">
        <v>9.204752654E9</v>
      </c>
      <c r="J367" s="17"/>
      <c r="K367" s="17" t="s">
        <v>40</v>
      </c>
      <c r="L367" s="17" t="s">
        <v>585</v>
      </c>
      <c r="M367" s="13">
        <v>314.0</v>
      </c>
      <c r="N367" s="13">
        <v>306.0</v>
      </c>
      <c r="O367" s="13">
        <v>11.0</v>
      </c>
      <c r="P367" s="17">
        <v>11.0</v>
      </c>
      <c r="Q367" s="16">
        <f t="shared" si="2"/>
        <v>38498.69006</v>
      </c>
      <c r="R367" s="15">
        <f t="shared" si="3"/>
        <v>0.6900578704</v>
      </c>
      <c r="S367" s="15">
        <f t="shared" si="4"/>
        <v>0.6908796296</v>
      </c>
      <c r="T367" s="18">
        <v>0.20833333333333334</v>
      </c>
      <c r="U367" s="14">
        <v>38498.48158564815</v>
      </c>
      <c r="V367" s="14">
        <v>38498.481724537036</v>
      </c>
      <c r="W367" s="15">
        <f t="shared" si="5"/>
        <v>0.481724537</v>
      </c>
      <c r="X367" s="17"/>
      <c r="Y367" s="4"/>
    </row>
    <row r="368" ht="15.75" customHeight="1">
      <c r="A368" s="13">
        <v>365.0</v>
      </c>
      <c r="B368" s="13" t="s">
        <v>29</v>
      </c>
      <c r="C368" s="14">
        <v>38500.0</v>
      </c>
      <c r="D368" s="15" t="s">
        <v>599</v>
      </c>
      <c r="E368" s="16">
        <f t="shared" si="1"/>
        <v>38500.55795</v>
      </c>
      <c r="F368" s="13">
        <v>9.202920386E9</v>
      </c>
      <c r="G368" s="17"/>
      <c r="H368" s="17" t="s">
        <v>71</v>
      </c>
      <c r="I368" s="13">
        <v>9.207374731E9</v>
      </c>
      <c r="J368" s="17"/>
      <c r="K368" s="17"/>
      <c r="L368" s="17" t="s">
        <v>76</v>
      </c>
      <c r="M368" s="13">
        <v>6633.0</v>
      </c>
      <c r="N368" s="13">
        <v>306.0</v>
      </c>
      <c r="O368" s="13">
        <v>163.0</v>
      </c>
      <c r="P368" s="17">
        <v>11.0</v>
      </c>
      <c r="Q368" s="16">
        <f t="shared" si="2"/>
        <v>38500.76628</v>
      </c>
      <c r="R368" s="15">
        <f t="shared" si="3"/>
        <v>0.7662847222</v>
      </c>
      <c r="S368" s="15">
        <f t="shared" si="4"/>
        <v>0.7666550926</v>
      </c>
      <c r="T368" s="18">
        <v>0.20833333333333334</v>
      </c>
      <c r="U368" s="14">
        <v>38500.5578125</v>
      </c>
      <c r="V368" s="14">
        <v>38500.55795138889</v>
      </c>
      <c r="W368" s="15">
        <f t="shared" si="5"/>
        <v>0.5579513889</v>
      </c>
      <c r="X368" s="17"/>
      <c r="Y368" s="4"/>
    </row>
    <row r="369" ht="15.75" customHeight="1">
      <c r="A369" s="13">
        <v>366.0</v>
      </c>
      <c r="B369" s="13" t="s">
        <v>29</v>
      </c>
      <c r="C369" s="14">
        <v>38501.0</v>
      </c>
      <c r="D369" s="15" t="s">
        <v>600</v>
      </c>
      <c r="E369" s="16">
        <f t="shared" si="1"/>
        <v>38501.7542</v>
      </c>
      <c r="F369" s="13">
        <v>9.207374731E9</v>
      </c>
      <c r="G369" s="17"/>
      <c r="H369" s="17" t="s">
        <v>31</v>
      </c>
      <c r="I369" s="13">
        <v>9.202131645E9</v>
      </c>
      <c r="J369" s="17"/>
      <c r="K369" s="17" t="s">
        <v>35</v>
      </c>
      <c r="L369" s="17" t="s">
        <v>88</v>
      </c>
      <c r="M369" s="13">
        <v>314.0</v>
      </c>
      <c r="N369" s="13">
        <v>306.0</v>
      </c>
      <c r="O369" s="13">
        <v>11.0</v>
      </c>
      <c r="P369" s="17">
        <v>11.0</v>
      </c>
      <c r="Q369" s="16">
        <f t="shared" si="2"/>
        <v>38501.96253</v>
      </c>
      <c r="R369" s="15">
        <f t="shared" si="3"/>
        <v>0.9625347222</v>
      </c>
      <c r="S369" s="15">
        <f t="shared" si="4"/>
        <v>0.9640625</v>
      </c>
      <c r="T369" s="18">
        <v>0.20833333333333334</v>
      </c>
      <c r="U369" s="14">
        <v>38501.754062500004</v>
      </c>
      <c r="V369" s="14">
        <v>38501.75420138889</v>
      </c>
      <c r="W369" s="15">
        <f t="shared" si="5"/>
        <v>0.7542013889</v>
      </c>
      <c r="X369" s="17"/>
      <c r="Y369" s="4"/>
    </row>
    <row r="370" ht="15.75" customHeight="1">
      <c r="A370" s="13">
        <v>367.0</v>
      </c>
      <c r="B370" s="13" t="s">
        <v>29</v>
      </c>
      <c r="C370" s="14">
        <v>38502.0</v>
      </c>
      <c r="D370" s="15" t="s">
        <v>601</v>
      </c>
      <c r="E370" s="16">
        <f t="shared" si="1"/>
        <v>38501.80571</v>
      </c>
      <c r="F370" s="13">
        <v>9.207374731E9</v>
      </c>
      <c r="G370" s="17"/>
      <c r="H370" s="17" t="s">
        <v>31</v>
      </c>
      <c r="I370" s="13">
        <v>9.202131645E9</v>
      </c>
      <c r="J370" s="17"/>
      <c r="K370" s="17" t="s">
        <v>35</v>
      </c>
      <c r="L370" s="17" t="s">
        <v>602</v>
      </c>
      <c r="M370" s="13">
        <v>314.0</v>
      </c>
      <c r="N370" s="13">
        <v>306.0</v>
      </c>
      <c r="O370" s="13">
        <v>11.0</v>
      </c>
      <c r="P370" s="17">
        <v>11.0</v>
      </c>
      <c r="Q370" s="16">
        <f t="shared" si="2"/>
        <v>38502.01404</v>
      </c>
      <c r="R370" s="15">
        <f t="shared" si="3"/>
        <v>0.01403935185</v>
      </c>
      <c r="S370" s="15">
        <f t="shared" si="4"/>
        <v>0.01583333333</v>
      </c>
      <c r="T370" s="18">
        <v>0.20833333333333334</v>
      </c>
      <c r="U370" s="14">
        <v>38501.80556712963</v>
      </c>
      <c r="V370" s="14">
        <v>38501.80570601852</v>
      </c>
      <c r="W370" s="15">
        <f t="shared" si="5"/>
        <v>0.8057060185</v>
      </c>
      <c r="X370" s="17"/>
      <c r="Y370" s="4"/>
    </row>
    <row r="371" ht="15.75" customHeight="1">
      <c r="A371" s="13">
        <v>368.0</v>
      </c>
      <c r="B371" s="13" t="s">
        <v>29</v>
      </c>
      <c r="C371" s="14">
        <v>38502.0</v>
      </c>
      <c r="D371" s="15" t="s">
        <v>603</v>
      </c>
      <c r="E371" s="16">
        <f t="shared" si="1"/>
        <v>38502.4912</v>
      </c>
      <c r="F371" s="13">
        <v>9.207374731E9</v>
      </c>
      <c r="G371" s="17"/>
      <c r="H371" s="17" t="s">
        <v>31</v>
      </c>
      <c r="I371" s="13">
        <v>9.202131645E9</v>
      </c>
      <c r="J371" s="17"/>
      <c r="K371" s="17" t="s">
        <v>35</v>
      </c>
      <c r="L371" s="17" t="s">
        <v>356</v>
      </c>
      <c r="M371" s="13">
        <v>314.0</v>
      </c>
      <c r="N371" s="13">
        <v>306.0</v>
      </c>
      <c r="O371" s="13">
        <v>11.0</v>
      </c>
      <c r="P371" s="17">
        <v>11.0</v>
      </c>
      <c r="Q371" s="16">
        <f t="shared" si="2"/>
        <v>38502.69954</v>
      </c>
      <c r="R371" s="15">
        <f t="shared" si="3"/>
        <v>0.699537037</v>
      </c>
      <c r="S371" s="15">
        <f t="shared" si="4"/>
        <v>0.7010416667</v>
      </c>
      <c r="T371" s="18">
        <v>0.20833333333333334</v>
      </c>
      <c r="U371" s="14">
        <v>38502.491064814814</v>
      </c>
      <c r="V371" s="14">
        <v>38502.4912037037</v>
      </c>
      <c r="W371" s="15">
        <f t="shared" si="5"/>
        <v>0.4912037037</v>
      </c>
      <c r="X371" s="17"/>
      <c r="Y371" s="4"/>
    </row>
    <row r="372" ht="15.75" customHeight="1">
      <c r="A372" s="13">
        <v>369.0</v>
      </c>
      <c r="B372" s="13" t="s">
        <v>29</v>
      </c>
      <c r="C372" s="14">
        <v>38503.0</v>
      </c>
      <c r="D372" s="15" t="s">
        <v>604</v>
      </c>
      <c r="E372" s="16">
        <f t="shared" si="1"/>
        <v>38503.50616</v>
      </c>
      <c r="F372" s="13">
        <v>9.207374731E9</v>
      </c>
      <c r="G372" s="17"/>
      <c r="H372" s="17" t="s">
        <v>31</v>
      </c>
      <c r="I372" s="13">
        <v>9.2081024E9</v>
      </c>
      <c r="J372" s="17"/>
      <c r="K372" s="17" t="s">
        <v>90</v>
      </c>
      <c r="L372" s="17" t="s">
        <v>605</v>
      </c>
      <c r="M372" s="13">
        <v>314.0</v>
      </c>
      <c r="N372" s="13">
        <v>306.0</v>
      </c>
      <c r="O372" s="13">
        <v>11.0</v>
      </c>
      <c r="P372" s="17">
        <v>11.0</v>
      </c>
      <c r="Q372" s="16">
        <f t="shared" si="2"/>
        <v>38503.71449</v>
      </c>
      <c r="R372" s="15">
        <f t="shared" si="3"/>
        <v>0.7144907407</v>
      </c>
      <c r="S372" s="15">
        <f t="shared" si="4"/>
        <v>0.7218865741</v>
      </c>
      <c r="T372" s="18">
        <v>0.20833333333333334</v>
      </c>
      <c r="U372" s="14">
        <v>38503.50601851852</v>
      </c>
      <c r="V372" s="14">
        <v>38503.506157407406</v>
      </c>
      <c r="W372" s="15">
        <f t="shared" si="5"/>
        <v>0.5061574074</v>
      </c>
      <c r="X372" s="17"/>
      <c r="Y372" s="4"/>
    </row>
    <row r="373" ht="15.75" customHeight="1">
      <c r="A373" s="13">
        <v>370.0</v>
      </c>
      <c r="B373" s="13" t="s">
        <v>29</v>
      </c>
      <c r="C373" s="14">
        <v>38503.0</v>
      </c>
      <c r="D373" s="15" t="s">
        <v>606</v>
      </c>
      <c r="E373" s="16">
        <f t="shared" si="1"/>
        <v>38503.55039</v>
      </c>
      <c r="F373" s="13">
        <v>9.207374731E9</v>
      </c>
      <c r="G373" s="17"/>
      <c r="H373" s="17" t="s">
        <v>31</v>
      </c>
      <c r="I373" s="13">
        <v>6.082889435E9</v>
      </c>
      <c r="J373" s="17"/>
      <c r="K373" s="17"/>
      <c r="L373" s="17" t="s">
        <v>607</v>
      </c>
      <c r="M373" s="13">
        <v>314.0</v>
      </c>
      <c r="N373" s="13">
        <v>306.0</v>
      </c>
      <c r="O373" s="13">
        <v>11.0</v>
      </c>
      <c r="P373" s="17">
        <v>11.0</v>
      </c>
      <c r="Q373" s="16">
        <f t="shared" si="2"/>
        <v>38503.75873</v>
      </c>
      <c r="R373" s="15">
        <f t="shared" si="3"/>
        <v>0.7587268519</v>
      </c>
      <c r="S373" s="15">
        <f t="shared" si="4"/>
        <v>0.7626967593</v>
      </c>
      <c r="T373" s="18">
        <v>0.20833333333333334</v>
      </c>
      <c r="U373" s="14">
        <v>38503.550254629634</v>
      </c>
      <c r="V373" s="14">
        <v>38503.55039351852</v>
      </c>
      <c r="W373" s="15">
        <f t="shared" si="5"/>
        <v>0.5503935185</v>
      </c>
      <c r="X373" s="17"/>
      <c r="Y373" s="4"/>
    </row>
    <row r="374" ht="15.75" customHeight="1">
      <c r="A374" s="13">
        <v>371.0</v>
      </c>
      <c r="B374" s="13" t="s">
        <v>29</v>
      </c>
      <c r="C374" s="14">
        <v>38503.0</v>
      </c>
      <c r="D374" s="15" t="s">
        <v>210</v>
      </c>
      <c r="E374" s="16">
        <f t="shared" si="1"/>
        <v>38503.57394</v>
      </c>
      <c r="F374" s="13">
        <v>9.207374731E9</v>
      </c>
      <c r="G374" s="17"/>
      <c r="H374" s="17" t="s">
        <v>31</v>
      </c>
      <c r="I374" s="13">
        <v>9.202131645E9</v>
      </c>
      <c r="J374" s="17"/>
      <c r="K374" s="17" t="s">
        <v>35</v>
      </c>
      <c r="L374" s="17" t="s">
        <v>608</v>
      </c>
      <c r="M374" s="13">
        <v>314.0</v>
      </c>
      <c r="N374" s="13">
        <v>306.0</v>
      </c>
      <c r="O374" s="13">
        <v>11.0</v>
      </c>
      <c r="P374" s="17">
        <v>11.0</v>
      </c>
      <c r="Q374" s="16">
        <f t="shared" si="2"/>
        <v>38503.78227</v>
      </c>
      <c r="R374" s="15">
        <f t="shared" si="3"/>
        <v>0.7822685185</v>
      </c>
      <c r="S374" s="15">
        <f t="shared" si="4"/>
        <v>0.7824305556</v>
      </c>
      <c r="T374" s="18">
        <v>0.20833333333333334</v>
      </c>
      <c r="U374" s="14">
        <v>38503.573796296296</v>
      </c>
      <c r="V374" s="14">
        <v>38503.57393518518</v>
      </c>
      <c r="W374" s="15">
        <f t="shared" si="5"/>
        <v>0.5739351852</v>
      </c>
      <c r="X374" s="17"/>
      <c r="Y374" s="4"/>
    </row>
    <row r="375" ht="15.75" customHeight="1">
      <c r="A375" s="13">
        <v>372.0</v>
      </c>
      <c r="B375" s="13" t="s">
        <v>29</v>
      </c>
      <c r="C375" s="14">
        <v>38504.0</v>
      </c>
      <c r="D375" s="15" t="s">
        <v>609</v>
      </c>
      <c r="E375" s="16">
        <f t="shared" si="1"/>
        <v>38504.751</v>
      </c>
      <c r="F375" s="13">
        <v>9.207341497E9</v>
      </c>
      <c r="G375" s="17"/>
      <c r="H375" s="17" t="s">
        <v>67</v>
      </c>
      <c r="I375" s="13">
        <v>9.207374731E9</v>
      </c>
      <c r="J375" s="13">
        <v>8.005069511E9</v>
      </c>
      <c r="K375" s="13" t="s">
        <v>610</v>
      </c>
      <c r="L375" s="17" t="s">
        <v>436</v>
      </c>
      <c r="M375" s="17"/>
      <c r="N375" s="13">
        <v>35.0</v>
      </c>
      <c r="O375" s="13">
        <v>17.0</v>
      </c>
      <c r="P375" s="17">
        <v>11.0</v>
      </c>
      <c r="Q375" s="16">
        <f t="shared" si="2"/>
        <v>38504.95933</v>
      </c>
      <c r="R375" s="15">
        <f t="shared" si="3"/>
        <v>0.9593287037</v>
      </c>
      <c r="S375" s="15">
        <f t="shared" si="4"/>
        <v>0.9599652778</v>
      </c>
      <c r="T375" s="18">
        <v>0.20833333333333334</v>
      </c>
      <c r="U375" s="14">
        <v>38504.750856481485</v>
      </c>
      <c r="V375" s="14">
        <v>38504.75099537037</v>
      </c>
      <c r="W375" s="15">
        <f t="shared" si="5"/>
        <v>0.7509953704</v>
      </c>
      <c r="X375" s="17"/>
      <c r="Y375" s="4"/>
    </row>
    <row r="376" ht="15.75" customHeight="1">
      <c r="A376" s="13">
        <v>373.0</v>
      </c>
      <c r="B376" s="13" t="s">
        <v>29</v>
      </c>
      <c r="C376" s="14">
        <v>38504.0</v>
      </c>
      <c r="D376" s="15" t="s">
        <v>611</v>
      </c>
      <c r="E376" s="16">
        <f t="shared" si="1"/>
        <v>38504.75127</v>
      </c>
      <c r="F376" s="13">
        <v>4.04108E9</v>
      </c>
      <c r="G376" s="17"/>
      <c r="H376" s="17" t="s">
        <v>71</v>
      </c>
      <c r="I376" s="13">
        <v>9.207374731E9</v>
      </c>
      <c r="J376" s="17"/>
      <c r="K376" s="17"/>
      <c r="L376" s="17" t="s">
        <v>490</v>
      </c>
      <c r="M376" s="17"/>
      <c r="N376" s="13">
        <v>60.0</v>
      </c>
      <c r="O376" s="13">
        <v>17.0</v>
      </c>
      <c r="P376" s="17">
        <v>11.0</v>
      </c>
      <c r="Q376" s="16">
        <f t="shared" si="2"/>
        <v>38504.95961</v>
      </c>
      <c r="R376" s="15">
        <f t="shared" si="3"/>
        <v>0.9596064815</v>
      </c>
      <c r="S376" s="15">
        <f t="shared" si="4"/>
        <v>0.9602662037</v>
      </c>
      <c r="T376" s="18">
        <v>0.20833333333333334</v>
      </c>
      <c r="U376" s="14">
        <v>38504.75113425926</v>
      </c>
      <c r="V376" s="14">
        <v>38504.75127314815</v>
      </c>
      <c r="W376" s="15">
        <f t="shared" si="5"/>
        <v>0.7512731481</v>
      </c>
      <c r="X376" s="17"/>
      <c r="Y376" s="4"/>
    </row>
    <row r="377" ht="15.75" customHeight="1">
      <c r="A377" s="13">
        <v>374.0</v>
      </c>
      <c r="B377" s="13" t="s">
        <v>29</v>
      </c>
      <c r="C377" s="14">
        <v>38504.0</v>
      </c>
      <c r="D377" s="15" t="s">
        <v>612</v>
      </c>
      <c r="E377" s="16">
        <f t="shared" si="1"/>
        <v>38504.76554</v>
      </c>
      <c r="F377" s="13">
        <v>9.207374731E9</v>
      </c>
      <c r="G377" s="17"/>
      <c r="H377" s="17" t="s">
        <v>31</v>
      </c>
      <c r="I377" s="13">
        <v>9.205853839E9</v>
      </c>
      <c r="J377" s="17"/>
      <c r="K377" s="17" t="s">
        <v>32</v>
      </c>
      <c r="L377" s="17" t="s">
        <v>51</v>
      </c>
      <c r="M377" s="13">
        <v>314.0</v>
      </c>
      <c r="N377" s="13">
        <v>306.0</v>
      </c>
      <c r="O377" s="13">
        <v>11.0</v>
      </c>
      <c r="P377" s="17">
        <v>11.0</v>
      </c>
      <c r="Q377" s="16">
        <f t="shared" si="2"/>
        <v>38504.97388</v>
      </c>
      <c r="R377" s="15">
        <f t="shared" si="3"/>
        <v>0.9738773148</v>
      </c>
      <c r="S377" s="15">
        <f t="shared" si="4"/>
        <v>0.973900463</v>
      </c>
      <c r="T377" s="18">
        <v>0.20833333333333334</v>
      </c>
      <c r="U377" s="14">
        <v>38504.76540509259</v>
      </c>
      <c r="V377" s="14">
        <v>38504.76554398148</v>
      </c>
      <c r="W377" s="15">
        <f t="shared" si="5"/>
        <v>0.7655439815</v>
      </c>
      <c r="X377" s="17"/>
      <c r="Y377" s="4"/>
    </row>
    <row r="378" ht="15.75" customHeight="1">
      <c r="A378" s="13">
        <v>375.0</v>
      </c>
      <c r="B378" s="13" t="s">
        <v>29</v>
      </c>
      <c r="C378" s="14">
        <v>38504.0</v>
      </c>
      <c r="D378" s="15" t="s">
        <v>613</v>
      </c>
      <c r="E378" s="16">
        <f t="shared" si="1"/>
        <v>38504.76808</v>
      </c>
      <c r="F378" s="13">
        <v>9.207374731E9</v>
      </c>
      <c r="G378" s="17"/>
      <c r="H378" s="17" t="s">
        <v>31</v>
      </c>
      <c r="I378" s="13">
        <v>9.205853839E9</v>
      </c>
      <c r="J378" s="17"/>
      <c r="K378" s="17" t="s">
        <v>32</v>
      </c>
      <c r="L378" s="17" t="s">
        <v>51</v>
      </c>
      <c r="M378" s="13">
        <v>314.0</v>
      </c>
      <c r="N378" s="13">
        <v>306.0</v>
      </c>
      <c r="O378" s="13">
        <v>11.0</v>
      </c>
      <c r="P378" s="17">
        <v>11.0</v>
      </c>
      <c r="Q378" s="16">
        <f t="shared" si="2"/>
        <v>38504.97641</v>
      </c>
      <c r="R378" s="15">
        <f t="shared" si="3"/>
        <v>0.976412037</v>
      </c>
      <c r="S378" s="15">
        <f t="shared" si="4"/>
        <v>0.9764351852</v>
      </c>
      <c r="T378" s="18">
        <v>0.20833333333333334</v>
      </c>
      <c r="U378" s="14">
        <v>38504.76793981482</v>
      </c>
      <c r="V378" s="14">
        <v>38504.7680787037</v>
      </c>
      <c r="W378" s="15">
        <f t="shared" si="5"/>
        <v>0.7680787037</v>
      </c>
      <c r="X378" s="17"/>
      <c r="Y378" s="4"/>
    </row>
    <row r="379" ht="15.75" customHeight="1">
      <c r="A379" s="13">
        <v>376.0</v>
      </c>
      <c r="B379" s="13" t="s">
        <v>29</v>
      </c>
      <c r="C379" s="14">
        <v>38505.0</v>
      </c>
      <c r="D379" s="15" t="s">
        <v>614</v>
      </c>
      <c r="E379" s="16">
        <f t="shared" si="1"/>
        <v>38505.57103</v>
      </c>
      <c r="F379" s="13">
        <v>9.207374731E9</v>
      </c>
      <c r="G379" s="17"/>
      <c r="H379" s="17" t="s">
        <v>31</v>
      </c>
      <c r="I379" s="13">
        <v>9.20853858E9</v>
      </c>
      <c r="J379" s="17"/>
      <c r="K379" s="17"/>
      <c r="L379" s="17" t="s">
        <v>585</v>
      </c>
      <c r="M379" s="13">
        <v>314.0</v>
      </c>
      <c r="N379" s="13">
        <v>306.0</v>
      </c>
      <c r="O379" s="13">
        <v>11.0</v>
      </c>
      <c r="P379" s="17">
        <v>11.0</v>
      </c>
      <c r="Q379" s="16">
        <f t="shared" si="2"/>
        <v>38505.77936</v>
      </c>
      <c r="R379" s="15">
        <f t="shared" si="3"/>
        <v>0.7793634259</v>
      </c>
      <c r="S379" s="15">
        <f t="shared" si="4"/>
        <v>0.7801851852</v>
      </c>
      <c r="T379" s="18">
        <v>0.20833333333333334</v>
      </c>
      <c r="U379" s="14">
        <v>38505.57089120371</v>
      </c>
      <c r="V379" s="14">
        <v>38505.57103009259</v>
      </c>
      <c r="W379" s="15">
        <f t="shared" si="5"/>
        <v>0.5710300926</v>
      </c>
      <c r="X379" s="17"/>
      <c r="Y379" s="4"/>
    </row>
    <row r="380" ht="15.75" customHeight="1">
      <c r="A380" s="13">
        <v>377.0</v>
      </c>
      <c r="B380" s="13" t="s">
        <v>29</v>
      </c>
      <c r="C380" s="14">
        <v>38506.0</v>
      </c>
      <c r="D380" s="15" t="s">
        <v>615</v>
      </c>
      <c r="E380" s="16">
        <f t="shared" si="1"/>
        <v>38506.54229</v>
      </c>
      <c r="F380" s="13">
        <v>9.208192764E9</v>
      </c>
      <c r="G380" s="13">
        <v>9.207374731E9</v>
      </c>
      <c r="H380" s="13" t="s">
        <v>67</v>
      </c>
      <c r="I380" s="13">
        <v>7.155713691E9</v>
      </c>
      <c r="J380" s="17"/>
      <c r="K380" s="17"/>
      <c r="L380" s="17" t="s">
        <v>616</v>
      </c>
      <c r="M380" s="13">
        <v>314.0</v>
      </c>
      <c r="N380" s="13">
        <v>306.0</v>
      </c>
      <c r="O380" s="13">
        <v>11.0</v>
      </c>
      <c r="P380" s="17">
        <v>11.0</v>
      </c>
      <c r="Q380" s="16">
        <f t="shared" si="2"/>
        <v>38506.75063</v>
      </c>
      <c r="R380" s="15">
        <f t="shared" si="3"/>
        <v>0.750625</v>
      </c>
      <c r="S380" s="15">
        <f t="shared" si="4"/>
        <v>0.7522800926</v>
      </c>
      <c r="T380" s="18">
        <v>0.20833333333333334</v>
      </c>
      <c r="U380" s="14">
        <v>38506.54215277778</v>
      </c>
      <c r="V380" s="14">
        <v>38506.542291666665</v>
      </c>
      <c r="W380" s="15">
        <f t="shared" si="5"/>
        <v>0.5422916667</v>
      </c>
      <c r="X380" s="17"/>
      <c r="Y380" s="4"/>
    </row>
    <row r="381" ht="15.75" customHeight="1">
      <c r="A381" s="13">
        <v>378.0</v>
      </c>
      <c r="B381" s="13" t="s">
        <v>29</v>
      </c>
      <c r="C381" s="14">
        <v>38506.0</v>
      </c>
      <c r="D381" s="15" t="s">
        <v>617</v>
      </c>
      <c r="E381" s="16">
        <f t="shared" si="1"/>
        <v>38506.57951</v>
      </c>
      <c r="F381" s="13">
        <v>9.207374731E9</v>
      </c>
      <c r="G381" s="17"/>
      <c r="H381" s="17" t="s">
        <v>31</v>
      </c>
      <c r="I381" s="13">
        <v>9.204752654E9</v>
      </c>
      <c r="J381" s="17"/>
      <c r="K381" s="17" t="s">
        <v>40</v>
      </c>
      <c r="L381" s="17" t="s">
        <v>47</v>
      </c>
      <c r="M381" s="13">
        <v>314.0</v>
      </c>
      <c r="N381" s="13">
        <v>306.0</v>
      </c>
      <c r="O381" s="13">
        <v>11.0</v>
      </c>
      <c r="P381" s="17">
        <v>11.0</v>
      </c>
      <c r="Q381" s="16">
        <f t="shared" si="2"/>
        <v>38506.78785</v>
      </c>
      <c r="R381" s="15">
        <f t="shared" si="3"/>
        <v>0.7878472222</v>
      </c>
      <c r="S381" s="15">
        <f t="shared" si="4"/>
        <v>0.7882523148</v>
      </c>
      <c r="T381" s="18">
        <v>0.20833333333333334</v>
      </c>
      <c r="U381" s="14">
        <v>38506.579375</v>
      </c>
      <c r="V381" s="14">
        <v>38506.579513888886</v>
      </c>
      <c r="W381" s="15">
        <f t="shared" si="5"/>
        <v>0.5795138889</v>
      </c>
      <c r="X381" s="17"/>
      <c r="Y381" s="4"/>
    </row>
    <row r="382" ht="15.75" customHeight="1">
      <c r="A382" s="13">
        <v>379.0</v>
      </c>
      <c r="B382" s="13" t="s">
        <v>29</v>
      </c>
      <c r="C382" s="14">
        <v>38507.0</v>
      </c>
      <c r="D382" s="15" t="s">
        <v>618</v>
      </c>
      <c r="E382" s="16">
        <f t="shared" si="1"/>
        <v>38507.67714</v>
      </c>
      <c r="F382" s="13">
        <v>9.207374731E9</v>
      </c>
      <c r="G382" s="17"/>
      <c r="H382" s="26" t="s">
        <v>31</v>
      </c>
      <c r="I382" s="13">
        <v>9.208533611E9</v>
      </c>
      <c r="J382" s="17"/>
      <c r="K382" s="17" t="s">
        <v>619</v>
      </c>
      <c r="L382" s="17" t="s">
        <v>47</v>
      </c>
      <c r="M382" s="13">
        <v>314.0</v>
      </c>
      <c r="N382" s="13">
        <v>306.0</v>
      </c>
      <c r="O382" s="13">
        <v>11.0</v>
      </c>
      <c r="P382" s="17">
        <v>11.0</v>
      </c>
      <c r="Q382" s="16">
        <f t="shared" si="2"/>
        <v>38507.88547</v>
      </c>
      <c r="R382" s="15">
        <f t="shared" si="3"/>
        <v>0.885474537</v>
      </c>
      <c r="S382" s="15">
        <f t="shared" si="4"/>
        <v>0.8858796296</v>
      </c>
      <c r="T382" s="18">
        <v>0.20833333333333334</v>
      </c>
      <c r="U382" s="14">
        <v>38507.67700231481</v>
      </c>
      <c r="V382" s="14">
        <v>38507.6771412037</v>
      </c>
      <c r="W382" s="15">
        <f t="shared" si="5"/>
        <v>0.6771412037</v>
      </c>
      <c r="X382" s="17"/>
      <c r="Y382" s="4"/>
    </row>
    <row r="383" ht="15.75" customHeight="1">
      <c r="A383" s="13">
        <v>380.0</v>
      </c>
      <c r="B383" s="13" t="s">
        <v>29</v>
      </c>
      <c r="C383" s="14">
        <v>38508.0</v>
      </c>
      <c r="D383" s="15" t="s">
        <v>620</v>
      </c>
      <c r="E383" s="16">
        <f t="shared" si="1"/>
        <v>38508.50258</v>
      </c>
      <c r="F383" s="13">
        <v>3.122171733E9</v>
      </c>
      <c r="G383" s="17"/>
      <c r="H383" s="17" t="s">
        <v>71</v>
      </c>
      <c r="I383" s="13">
        <v>9.207374731E9</v>
      </c>
      <c r="J383" s="17"/>
      <c r="K383" s="17"/>
      <c r="L383" s="17" t="s">
        <v>309</v>
      </c>
      <c r="M383" s="13">
        <v>542.0</v>
      </c>
      <c r="N383" s="13">
        <v>60.0</v>
      </c>
      <c r="O383" s="13">
        <v>141.0</v>
      </c>
      <c r="P383" s="17">
        <v>11.0</v>
      </c>
      <c r="Q383" s="16">
        <f t="shared" si="2"/>
        <v>38508.71091</v>
      </c>
      <c r="R383" s="15">
        <f t="shared" si="3"/>
        <v>0.7109143519</v>
      </c>
      <c r="S383" s="15">
        <f t="shared" si="4"/>
        <v>0.7109722222</v>
      </c>
      <c r="T383" s="18">
        <v>0.20833333333333334</v>
      </c>
      <c r="U383" s="14">
        <v>38508.50244212963</v>
      </c>
      <c r="V383" s="14">
        <v>38508.50258101852</v>
      </c>
      <c r="W383" s="15">
        <f t="shared" si="5"/>
        <v>0.5025810185</v>
      </c>
      <c r="X383" s="17"/>
      <c r="Y383" s="4"/>
    </row>
    <row r="384" ht="15.75" customHeight="1">
      <c r="A384" s="13">
        <v>381.0</v>
      </c>
      <c r="B384" s="13" t="s">
        <v>29</v>
      </c>
      <c r="C384" s="14">
        <v>38508.0</v>
      </c>
      <c r="D384" s="15" t="s">
        <v>621</v>
      </c>
      <c r="E384" s="16">
        <f t="shared" si="1"/>
        <v>38508.52251</v>
      </c>
      <c r="F384" s="13">
        <v>9.207374731E9</v>
      </c>
      <c r="G384" s="17"/>
      <c r="H384" s="17" t="s">
        <v>31</v>
      </c>
      <c r="I384" s="13">
        <v>9.205853839E9</v>
      </c>
      <c r="J384" s="17"/>
      <c r="K384" s="17" t="s">
        <v>32</v>
      </c>
      <c r="L384" s="17" t="s">
        <v>309</v>
      </c>
      <c r="M384" s="13">
        <v>314.0</v>
      </c>
      <c r="N384" s="13">
        <v>306.0</v>
      </c>
      <c r="O384" s="13">
        <v>11.0</v>
      </c>
      <c r="P384" s="17">
        <v>12.0</v>
      </c>
      <c r="Q384" s="16">
        <f t="shared" si="2"/>
        <v>38508.73084</v>
      </c>
      <c r="R384" s="15">
        <f t="shared" si="3"/>
        <v>0.7308449074</v>
      </c>
      <c r="S384" s="15">
        <f t="shared" si="4"/>
        <v>0.7309027778</v>
      </c>
      <c r="T384" s="18">
        <v>0.20833333333333334</v>
      </c>
      <c r="U384" s="14">
        <v>38508.522372685184</v>
      </c>
      <c r="V384" s="14">
        <v>38508.52251157407</v>
      </c>
      <c r="W384" s="15">
        <f t="shared" si="5"/>
        <v>0.5225115741</v>
      </c>
      <c r="X384" s="17"/>
      <c r="Y384" s="4"/>
    </row>
    <row r="385" ht="15.75" customHeight="1">
      <c r="A385" s="13">
        <v>382.0</v>
      </c>
      <c r="B385" s="13" t="s">
        <v>29</v>
      </c>
      <c r="C385" s="14">
        <v>38509.0</v>
      </c>
      <c r="D385" s="15" t="s">
        <v>622</v>
      </c>
      <c r="E385" s="16">
        <f t="shared" si="1"/>
        <v>38508.86875</v>
      </c>
      <c r="F385" s="13">
        <v>9.207374731E9</v>
      </c>
      <c r="G385" s="17"/>
      <c r="H385" s="17" t="s">
        <v>31</v>
      </c>
      <c r="I385" s="13">
        <v>9.202131645E9</v>
      </c>
      <c r="J385" s="17"/>
      <c r="K385" s="17" t="s">
        <v>35</v>
      </c>
      <c r="L385" s="17" t="s">
        <v>264</v>
      </c>
      <c r="M385" s="13">
        <v>314.0</v>
      </c>
      <c r="N385" s="13">
        <v>306.0</v>
      </c>
      <c r="O385" s="13">
        <v>11.0</v>
      </c>
      <c r="P385" s="17">
        <v>12.0</v>
      </c>
      <c r="Q385" s="16">
        <f t="shared" si="2"/>
        <v>38509.07708</v>
      </c>
      <c r="R385" s="15">
        <f t="shared" si="3"/>
        <v>0.07708333333</v>
      </c>
      <c r="S385" s="15">
        <f t="shared" si="4"/>
        <v>0.07799768519</v>
      </c>
      <c r="T385" s="18">
        <v>0.20833333333333334</v>
      </c>
      <c r="U385" s="14">
        <v>38508.86861111111</v>
      </c>
      <c r="V385" s="14">
        <v>38508.868749999994</v>
      </c>
      <c r="W385" s="15">
        <f t="shared" si="5"/>
        <v>0.86875</v>
      </c>
      <c r="X385" s="17"/>
      <c r="Y385" s="4"/>
    </row>
    <row r="386" ht="15.75" customHeight="1">
      <c r="A386" s="13">
        <v>383.0</v>
      </c>
      <c r="B386" s="13" t="s">
        <v>29</v>
      </c>
      <c r="C386" s="14">
        <v>38509.0</v>
      </c>
      <c r="D386" s="15" t="s">
        <v>623</v>
      </c>
      <c r="E386" s="16">
        <f t="shared" si="1"/>
        <v>38509.74632</v>
      </c>
      <c r="F386" s="13">
        <v>9.207374731E9</v>
      </c>
      <c r="G386" s="17"/>
      <c r="H386" s="17" t="s">
        <v>31</v>
      </c>
      <c r="I386" s="13">
        <v>9.202131645E9</v>
      </c>
      <c r="J386" s="17"/>
      <c r="K386" s="17" t="s">
        <v>35</v>
      </c>
      <c r="L386" s="17" t="s">
        <v>61</v>
      </c>
      <c r="M386" s="13">
        <v>314.0</v>
      </c>
      <c r="N386" s="13">
        <v>306.0</v>
      </c>
      <c r="O386" s="13">
        <v>11.0</v>
      </c>
      <c r="P386" s="17">
        <v>12.0</v>
      </c>
      <c r="Q386" s="16">
        <f t="shared" si="2"/>
        <v>38509.95465</v>
      </c>
      <c r="R386" s="15">
        <f t="shared" si="3"/>
        <v>0.9546527778</v>
      </c>
      <c r="S386" s="15">
        <f t="shared" si="4"/>
        <v>0.954837963</v>
      </c>
      <c r="T386" s="18">
        <v>0.20833333333333334</v>
      </c>
      <c r="U386" s="14">
        <v>38509.74618055556</v>
      </c>
      <c r="V386" s="14">
        <v>38509.74631944444</v>
      </c>
      <c r="W386" s="15">
        <f t="shared" si="5"/>
        <v>0.7463194444</v>
      </c>
      <c r="X386" s="17"/>
      <c r="Y386" s="4"/>
    </row>
    <row r="387" ht="15.75" customHeight="1">
      <c r="A387" s="13">
        <v>384.0</v>
      </c>
      <c r="B387" s="13" t="s">
        <v>29</v>
      </c>
      <c r="C387" s="14">
        <v>38510.0</v>
      </c>
      <c r="D387" s="15" t="s">
        <v>624</v>
      </c>
      <c r="E387" s="16">
        <f t="shared" si="1"/>
        <v>38509.84413</v>
      </c>
      <c r="F387" s="13">
        <v>9.207374731E9</v>
      </c>
      <c r="G387" s="17"/>
      <c r="H387" s="17" t="s">
        <v>31</v>
      </c>
      <c r="I387" s="13">
        <v>9.206069925E9</v>
      </c>
      <c r="J387" s="17"/>
      <c r="K387" s="17"/>
      <c r="L387" s="17" t="s">
        <v>392</v>
      </c>
      <c r="M387" s="13">
        <v>314.0</v>
      </c>
      <c r="N387" s="13">
        <v>306.0</v>
      </c>
      <c r="O387" s="13">
        <v>11.0</v>
      </c>
      <c r="P387" s="17">
        <v>12.0</v>
      </c>
      <c r="Q387" s="16">
        <f t="shared" si="2"/>
        <v>38510.05247</v>
      </c>
      <c r="R387" s="15">
        <f t="shared" si="3"/>
        <v>0.05246527778</v>
      </c>
      <c r="S387" s="15">
        <f t="shared" si="4"/>
        <v>0.05321759259</v>
      </c>
      <c r="T387" s="18">
        <v>0.20833333333333334</v>
      </c>
      <c r="U387" s="14">
        <v>38509.843993055554</v>
      </c>
      <c r="V387" s="14">
        <v>38509.84413194444</v>
      </c>
      <c r="W387" s="15">
        <f t="shared" si="5"/>
        <v>0.8441319444</v>
      </c>
      <c r="X387" s="17"/>
      <c r="Y387" s="4"/>
    </row>
    <row r="388" ht="15.75" customHeight="1">
      <c r="A388" s="13">
        <v>385.0</v>
      </c>
      <c r="B388" s="13" t="s">
        <v>29</v>
      </c>
      <c r="C388" s="14">
        <v>38510.0</v>
      </c>
      <c r="D388" s="15" t="s">
        <v>625</v>
      </c>
      <c r="E388" s="16">
        <f t="shared" si="1"/>
        <v>38510.4108</v>
      </c>
      <c r="F388" s="13">
        <v>9.207374731E9</v>
      </c>
      <c r="G388" s="17"/>
      <c r="H388" s="17" t="s">
        <v>31</v>
      </c>
      <c r="I388" s="13">
        <v>9.202093329E9</v>
      </c>
      <c r="J388" s="17"/>
      <c r="K388" s="17"/>
      <c r="L388" s="17" t="s">
        <v>172</v>
      </c>
      <c r="M388" s="13">
        <v>314.0</v>
      </c>
      <c r="N388" s="13">
        <v>306.0</v>
      </c>
      <c r="O388" s="13">
        <v>11.0</v>
      </c>
      <c r="P388" s="17">
        <v>12.0</v>
      </c>
      <c r="Q388" s="16">
        <f t="shared" si="2"/>
        <v>38510.61913</v>
      </c>
      <c r="R388" s="15">
        <f t="shared" si="3"/>
        <v>0.6191319444</v>
      </c>
      <c r="S388" s="15">
        <f t="shared" si="4"/>
        <v>0.6194444444</v>
      </c>
      <c r="T388" s="18">
        <v>0.20833333333333334</v>
      </c>
      <c r="U388" s="14">
        <v>38510.41065972223</v>
      </c>
      <c r="V388" s="14">
        <v>38510.41079861111</v>
      </c>
      <c r="W388" s="15">
        <f t="shared" si="5"/>
        <v>0.4107986111</v>
      </c>
      <c r="X388" s="17"/>
      <c r="Y388" s="4"/>
    </row>
    <row r="389" ht="15.75" customHeight="1">
      <c r="A389" s="13">
        <v>386.0</v>
      </c>
      <c r="B389" s="13" t="s">
        <v>29</v>
      </c>
      <c r="C389" s="14">
        <v>38511.0</v>
      </c>
      <c r="D389" s="15" t="s">
        <v>626</v>
      </c>
      <c r="E389" s="16">
        <f t="shared" si="1"/>
        <v>38511.56663</v>
      </c>
      <c r="F389" s="13">
        <v>9.207374731E9</v>
      </c>
      <c r="G389" s="17"/>
      <c r="H389" s="17" t="s">
        <v>31</v>
      </c>
      <c r="I389" s="13">
        <v>9.202131645E9</v>
      </c>
      <c r="J389" s="17"/>
      <c r="K389" s="17" t="s">
        <v>35</v>
      </c>
      <c r="L389" s="17" t="s">
        <v>627</v>
      </c>
      <c r="M389" s="13">
        <v>314.0</v>
      </c>
      <c r="N389" s="13">
        <v>306.0</v>
      </c>
      <c r="O389" s="13">
        <v>11.0</v>
      </c>
      <c r="P389" s="17">
        <v>12.0</v>
      </c>
      <c r="Q389" s="16">
        <f t="shared" si="2"/>
        <v>38511.77497</v>
      </c>
      <c r="R389" s="15">
        <f t="shared" si="3"/>
        <v>0.7749652778</v>
      </c>
      <c r="S389" s="15">
        <f t="shared" si="4"/>
        <v>0.7759259259</v>
      </c>
      <c r="T389" s="18">
        <v>0.20833333333333334</v>
      </c>
      <c r="U389" s="14">
        <v>38511.56649305556</v>
      </c>
      <c r="V389" s="14">
        <v>38511.56663194444</v>
      </c>
      <c r="W389" s="15">
        <f t="shared" si="5"/>
        <v>0.5666319444</v>
      </c>
      <c r="X389" s="17"/>
      <c r="Y389" s="4"/>
    </row>
    <row r="390" ht="15.75" customHeight="1">
      <c r="A390" s="13">
        <v>387.0</v>
      </c>
      <c r="B390" s="13" t="s">
        <v>29</v>
      </c>
      <c r="C390" s="14">
        <v>38511.0</v>
      </c>
      <c r="D390" s="15" t="s">
        <v>628</v>
      </c>
      <c r="E390" s="16">
        <f t="shared" si="1"/>
        <v>38511.69514</v>
      </c>
      <c r="F390" s="13">
        <v>9.207374731E9</v>
      </c>
      <c r="G390" s="17"/>
      <c r="H390" s="17" t="s">
        <v>31</v>
      </c>
      <c r="I390" s="13">
        <v>9.202131645E9</v>
      </c>
      <c r="J390" s="17"/>
      <c r="K390" s="17" t="s">
        <v>35</v>
      </c>
      <c r="L390" s="17" t="s">
        <v>95</v>
      </c>
      <c r="M390" s="13">
        <v>314.0</v>
      </c>
      <c r="N390" s="13">
        <v>306.0</v>
      </c>
      <c r="O390" s="13">
        <v>11.0</v>
      </c>
      <c r="P390" s="17">
        <v>12.0</v>
      </c>
      <c r="Q390" s="16">
        <f t="shared" si="2"/>
        <v>38511.90347</v>
      </c>
      <c r="R390" s="15">
        <f t="shared" si="3"/>
        <v>0.9034722222</v>
      </c>
      <c r="S390" s="15">
        <f t="shared" si="4"/>
        <v>0.9039351852</v>
      </c>
      <c r="T390" s="18">
        <v>0.20833333333333334</v>
      </c>
      <c r="U390" s="14">
        <v>38511.695</v>
      </c>
      <c r="V390" s="14">
        <v>38511.695138888885</v>
      </c>
      <c r="W390" s="15">
        <f t="shared" si="5"/>
        <v>0.6951388889</v>
      </c>
      <c r="X390" s="17"/>
      <c r="Y390" s="4"/>
    </row>
    <row r="391" ht="15.75" customHeight="1">
      <c r="A391" s="13">
        <v>388.0</v>
      </c>
      <c r="B391" s="13" t="s">
        <v>29</v>
      </c>
      <c r="C391" s="14">
        <v>38512.0</v>
      </c>
      <c r="D391" s="15" t="s">
        <v>629</v>
      </c>
      <c r="E391" s="16">
        <f t="shared" si="1"/>
        <v>38511.94096</v>
      </c>
      <c r="F391" s="13">
        <v>9.207374731E9</v>
      </c>
      <c r="G391" s="17"/>
      <c r="H391" s="17" t="s">
        <v>31</v>
      </c>
      <c r="I391" s="13">
        <v>9.202131645E9</v>
      </c>
      <c r="J391" s="17"/>
      <c r="K391" s="17" t="s">
        <v>35</v>
      </c>
      <c r="L391" s="17" t="s">
        <v>563</v>
      </c>
      <c r="M391" s="13">
        <v>314.0</v>
      </c>
      <c r="N391" s="13">
        <v>306.0</v>
      </c>
      <c r="O391" s="13">
        <v>11.0</v>
      </c>
      <c r="P391" s="17">
        <v>12.0</v>
      </c>
      <c r="Q391" s="16">
        <f t="shared" si="2"/>
        <v>38512.14929</v>
      </c>
      <c r="R391" s="15">
        <f t="shared" si="3"/>
        <v>0.1492939815</v>
      </c>
      <c r="S391" s="15">
        <f t="shared" si="4"/>
        <v>0.1495023148</v>
      </c>
      <c r="T391" s="18">
        <v>0.20833333333333334</v>
      </c>
      <c r="U391" s="14">
        <v>38511.94082175926</v>
      </c>
      <c r="V391" s="14">
        <v>38511.94096064814</v>
      </c>
      <c r="W391" s="15">
        <f t="shared" si="5"/>
        <v>0.9409606481</v>
      </c>
      <c r="X391" s="17"/>
      <c r="Y391" s="4"/>
    </row>
    <row r="392" ht="15.75" customHeight="1">
      <c r="A392" s="13">
        <v>389.0</v>
      </c>
      <c r="B392" s="13" t="s">
        <v>29</v>
      </c>
      <c r="C392" s="14">
        <v>38513.0</v>
      </c>
      <c r="D392" s="15" t="s">
        <v>630</v>
      </c>
      <c r="E392" s="16">
        <f t="shared" si="1"/>
        <v>38512.79663</v>
      </c>
      <c r="F392" s="13">
        <v>9.207374731E9</v>
      </c>
      <c r="G392" s="17"/>
      <c r="H392" s="17" t="s">
        <v>31</v>
      </c>
      <c r="I392" s="13">
        <v>9.2081024E9</v>
      </c>
      <c r="J392" s="17"/>
      <c r="K392" s="17" t="s">
        <v>90</v>
      </c>
      <c r="L392" s="17" t="s">
        <v>616</v>
      </c>
      <c r="M392" s="13">
        <v>314.0</v>
      </c>
      <c r="N392" s="13">
        <v>306.0</v>
      </c>
      <c r="O392" s="13">
        <v>11.0</v>
      </c>
      <c r="P392" s="17">
        <v>12.0</v>
      </c>
      <c r="Q392" s="16">
        <f t="shared" si="2"/>
        <v>38513.00497</v>
      </c>
      <c r="R392" s="15">
        <f t="shared" si="3"/>
        <v>0.004965277778</v>
      </c>
      <c r="S392" s="15">
        <f t="shared" si="4"/>
        <v>0.00662037037</v>
      </c>
      <c r="T392" s="18">
        <v>0.20833333333333334</v>
      </c>
      <c r="U392" s="14">
        <v>38512.79649305555</v>
      </c>
      <c r="V392" s="14">
        <v>38512.79663194444</v>
      </c>
      <c r="W392" s="15">
        <f t="shared" si="5"/>
        <v>0.7966319444</v>
      </c>
      <c r="X392" s="17"/>
      <c r="Y392" s="4"/>
    </row>
    <row r="393" ht="15.75" customHeight="1">
      <c r="A393" s="13">
        <v>390.0</v>
      </c>
      <c r="B393" s="13" t="s">
        <v>29</v>
      </c>
      <c r="C393" s="14">
        <v>38514.0</v>
      </c>
      <c r="D393" s="15" t="s">
        <v>631</v>
      </c>
      <c r="E393" s="16">
        <f t="shared" si="1"/>
        <v>38514.39538</v>
      </c>
      <c r="F393" s="13">
        <v>9.207374731E9</v>
      </c>
      <c r="G393" s="13">
        <v>9.205311234E9</v>
      </c>
      <c r="H393" s="17" t="s">
        <v>31</v>
      </c>
      <c r="I393" s="13">
        <v>9.207139805E9</v>
      </c>
      <c r="J393" s="17"/>
      <c r="K393" s="17"/>
      <c r="L393" s="17" t="s">
        <v>59</v>
      </c>
      <c r="M393" s="13">
        <v>314.0</v>
      </c>
      <c r="N393" s="13">
        <v>306.0</v>
      </c>
      <c r="O393" s="13">
        <v>11.0</v>
      </c>
      <c r="P393" s="17">
        <v>12.0</v>
      </c>
      <c r="Q393" s="16">
        <f t="shared" si="2"/>
        <v>38514.60372</v>
      </c>
      <c r="R393" s="15">
        <f t="shared" si="3"/>
        <v>0.6037152778</v>
      </c>
      <c r="S393" s="15">
        <f t="shared" si="4"/>
        <v>0.6038078704</v>
      </c>
      <c r="T393" s="18">
        <v>0.20833333333333334</v>
      </c>
      <c r="U393" s="14">
        <v>38514.39524305556</v>
      </c>
      <c r="V393" s="14">
        <v>38514.39538194444</v>
      </c>
      <c r="W393" s="15">
        <f t="shared" si="5"/>
        <v>0.3953819444</v>
      </c>
      <c r="X393" s="17"/>
      <c r="Y393" s="4"/>
    </row>
    <row r="394" ht="15.75" customHeight="1">
      <c r="A394" s="13">
        <v>391.0</v>
      </c>
      <c r="B394" s="13" t="s">
        <v>29</v>
      </c>
      <c r="C394" s="14">
        <v>38514.0</v>
      </c>
      <c r="D394" s="15" t="s">
        <v>632</v>
      </c>
      <c r="E394" s="16">
        <f t="shared" si="1"/>
        <v>38514.46981</v>
      </c>
      <c r="F394" s="13">
        <v>9.207374731E9</v>
      </c>
      <c r="G394" s="17"/>
      <c r="H394" s="17" t="s">
        <v>31</v>
      </c>
      <c r="I394" s="13">
        <v>9.202512353E9</v>
      </c>
      <c r="J394" s="17"/>
      <c r="K394" s="17"/>
      <c r="L394" s="17" t="s">
        <v>269</v>
      </c>
      <c r="M394" s="13">
        <v>314.0</v>
      </c>
      <c r="N394" s="13">
        <v>306.0</v>
      </c>
      <c r="O394" s="13">
        <v>11.0</v>
      </c>
      <c r="P394" s="17">
        <v>12.0</v>
      </c>
      <c r="Q394" s="16">
        <f t="shared" si="2"/>
        <v>38514.67815</v>
      </c>
      <c r="R394" s="15">
        <f t="shared" si="3"/>
        <v>0.6781481481</v>
      </c>
      <c r="S394" s="15">
        <f t="shared" si="4"/>
        <v>0.6787152778</v>
      </c>
      <c r="T394" s="18">
        <v>0.20833333333333334</v>
      </c>
      <c r="U394" s="14">
        <v>38514.469675925924</v>
      </c>
      <c r="V394" s="14">
        <v>38514.46981481481</v>
      </c>
      <c r="W394" s="15">
        <f t="shared" si="5"/>
        <v>0.4698148148</v>
      </c>
      <c r="X394" s="17"/>
      <c r="Y394" s="4"/>
    </row>
    <row r="395" ht="15.75" customHeight="1">
      <c r="A395" s="13">
        <v>392.0</v>
      </c>
      <c r="B395" s="13" t="s">
        <v>29</v>
      </c>
      <c r="C395" s="14">
        <v>38514.0</v>
      </c>
      <c r="D395" s="15" t="s">
        <v>633</v>
      </c>
      <c r="E395" s="16">
        <f t="shared" si="1"/>
        <v>38514.62693</v>
      </c>
      <c r="F395" s="13">
        <v>9.207374731E9</v>
      </c>
      <c r="G395" s="17"/>
      <c r="H395" s="17" t="s">
        <v>31</v>
      </c>
      <c r="I395" s="13">
        <v>3.122171733E9</v>
      </c>
      <c r="J395" s="17"/>
      <c r="K395" s="17"/>
      <c r="L395" s="17" t="s">
        <v>468</v>
      </c>
      <c r="M395" s="13">
        <v>314.0</v>
      </c>
      <c r="N395" s="13">
        <v>306.0</v>
      </c>
      <c r="O395" s="13">
        <v>11.0</v>
      </c>
      <c r="P395" s="17">
        <v>12.0</v>
      </c>
      <c r="Q395" s="16">
        <f t="shared" si="2"/>
        <v>38514.83527</v>
      </c>
      <c r="R395" s="15">
        <f t="shared" si="3"/>
        <v>0.8352662037</v>
      </c>
      <c r="S395" s="15">
        <f t="shared" si="4"/>
        <v>0.8357523148</v>
      </c>
      <c r="T395" s="18">
        <v>0.20833333333333334</v>
      </c>
      <c r="U395" s="14">
        <v>38514.626793981486</v>
      </c>
      <c r="V395" s="14">
        <v>38514.62693287037</v>
      </c>
      <c r="W395" s="15">
        <f t="shared" si="5"/>
        <v>0.6269328704</v>
      </c>
      <c r="X395" s="17"/>
      <c r="Y395" s="4"/>
    </row>
    <row r="396" ht="15.75" customHeight="1">
      <c r="A396" s="13">
        <v>393.0</v>
      </c>
      <c r="B396" s="13" t="s">
        <v>29</v>
      </c>
      <c r="C396" s="14">
        <v>38516.0</v>
      </c>
      <c r="D396" s="15" t="s">
        <v>634</v>
      </c>
      <c r="E396" s="16">
        <f t="shared" si="1"/>
        <v>38515.91703</v>
      </c>
      <c r="F396" s="13">
        <v>9.207374731E9</v>
      </c>
      <c r="G396" s="17"/>
      <c r="H396" s="17" t="s">
        <v>31</v>
      </c>
      <c r="I396" s="13">
        <v>9.208494374E9</v>
      </c>
      <c r="J396" s="17"/>
      <c r="K396" s="17"/>
      <c r="L396" s="17" t="s">
        <v>635</v>
      </c>
      <c r="M396" s="13">
        <v>314.0</v>
      </c>
      <c r="N396" s="13">
        <v>306.0</v>
      </c>
      <c r="O396" s="13">
        <v>11.0</v>
      </c>
      <c r="P396" s="17">
        <v>12.0</v>
      </c>
      <c r="Q396" s="16">
        <f t="shared" si="2"/>
        <v>38516.12536</v>
      </c>
      <c r="R396" s="15">
        <f t="shared" si="3"/>
        <v>0.1253587963</v>
      </c>
      <c r="S396" s="15">
        <f t="shared" si="4"/>
        <v>0.1378587963</v>
      </c>
      <c r="T396" s="18">
        <v>0.20833333333333334</v>
      </c>
      <c r="U396" s="14">
        <v>38515.91688657407</v>
      </c>
      <c r="V396" s="14">
        <v>38515.91702546296</v>
      </c>
      <c r="W396" s="15">
        <f t="shared" si="5"/>
        <v>0.917025463</v>
      </c>
      <c r="X396" s="17"/>
      <c r="Y396" s="4"/>
    </row>
    <row r="397" ht="15.75" customHeight="1">
      <c r="A397" s="13">
        <v>394.0</v>
      </c>
      <c r="B397" s="13" t="s">
        <v>29</v>
      </c>
      <c r="C397" s="14">
        <v>38516.0</v>
      </c>
      <c r="D397" s="15" t="s">
        <v>636</v>
      </c>
      <c r="E397" s="16">
        <f t="shared" si="1"/>
        <v>38516.53119</v>
      </c>
      <c r="F397" s="13">
        <v>9.207374731E9</v>
      </c>
      <c r="G397" s="17"/>
      <c r="H397" s="17" t="s">
        <v>31</v>
      </c>
      <c r="I397" s="13">
        <v>9.202131645E9</v>
      </c>
      <c r="J397" s="17"/>
      <c r="K397" s="17" t="s">
        <v>35</v>
      </c>
      <c r="L397" s="17" t="s">
        <v>72</v>
      </c>
      <c r="M397" s="13">
        <v>314.0</v>
      </c>
      <c r="N397" s="13">
        <v>306.0</v>
      </c>
      <c r="O397" s="13">
        <v>11.0</v>
      </c>
      <c r="P397" s="17">
        <v>12.0</v>
      </c>
      <c r="Q397" s="16">
        <f t="shared" si="2"/>
        <v>38516.73953</v>
      </c>
      <c r="R397" s="15">
        <f t="shared" si="3"/>
        <v>0.739525463</v>
      </c>
      <c r="S397" s="15">
        <f t="shared" si="4"/>
        <v>0.7397453704</v>
      </c>
      <c r="T397" s="18">
        <v>0.20833333333333334</v>
      </c>
      <c r="U397" s="14">
        <v>38516.531053240746</v>
      </c>
      <c r="V397" s="14">
        <v>38516.53119212963</v>
      </c>
      <c r="W397" s="15">
        <f t="shared" si="5"/>
        <v>0.5311921296</v>
      </c>
      <c r="X397" s="17"/>
      <c r="Y397" s="4"/>
    </row>
    <row r="398" ht="15.75" customHeight="1">
      <c r="A398" s="13">
        <v>395.0</v>
      </c>
      <c r="B398" s="13" t="s">
        <v>29</v>
      </c>
      <c r="C398" s="14">
        <v>38516.0</v>
      </c>
      <c r="D398" s="15" t="s">
        <v>637</v>
      </c>
      <c r="E398" s="16">
        <f t="shared" si="1"/>
        <v>38516.58777</v>
      </c>
      <c r="F398" s="13">
        <v>9.207374731E9</v>
      </c>
      <c r="G398" s="17"/>
      <c r="H398" s="17" t="s">
        <v>31</v>
      </c>
      <c r="I398" s="13">
        <v>9.202131645E9</v>
      </c>
      <c r="J398" s="17"/>
      <c r="K398" s="17" t="s">
        <v>35</v>
      </c>
      <c r="L398" s="17" t="s">
        <v>638</v>
      </c>
      <c r="M398" s="13">
        <v>314.0</v>
      </c>
      <c r="N398" s="13">
        <v>306.0</v>
      </c>
      <c r="O398" s="13">
        <v>11.0</v>
      </c>
      <c r="P398" s="17">
        <v>12.0</v>
      </c>
      <c r="Q398" s="16">
        <f t="shared" si="2"/>
        <v>38516.7961</v>
      </c>
      <c r="R398" s="15">
        <f t="shared" si="3"/>
        <v>0.796099537</v>
      </c>
      <c r="S398" s="15">
        <f t="shared" si="4"/>
        <v>0.8060069444</v>
      </c>
      <c r="T398" s="18">
        <v>0.20833333333333334</v>
      </c>
      <c r="U398" s="14">
        <v>38516.58762731482</v>
      </c>
      <c r="V398" s="14">
        <v>38516.5877662037</v>
      </c>
      <c r="W398" s="15">
        <f t="shared" si="5"/>
        <v>0.5877662037</v>
      </c>
      <c r="X398" s="17"/>
      <c r="Y398" s="4"/>
    </row>
    <row r="399" ht="15.75" customHeight="1">
      <c r="A399" s="13">
        <v>396.0</v>
      </c>
      <c r="B399" s="13" t="s">
        <v>29</v>
      </c>
      <c r="C399" s="14">
        <v>38517.0</v>
      </c>
      <c r="D399" s="15" t="s">
        <v>639</v>
      </c>
      <c r="E399" s="16">
        <f t="shared" si="1"/>
        <v>38516.79559</v>
      </c>
      <c r="F399" s="13">
        <v>9.207374731E9</v>
      </c>
      <c r="G399" s="17"/>
      <c r="H399" s="17" t="s">
        <v>31</v>
      </c>
      <c r="I399" s="13">
        <v>9.202131645E9</v>
      </c>
      <c r="J399" s="17"/>
      <c r="K399" s="17" t="s">
        <v>35</v>
      </c>
      <c r="L399" s="17" t="s">
        <v>640</v>
      </c>
      <c r="M399" s="13">
        <v>314.0</v>
      </c>
      <c r="N399" s="13">
        <v>306.0</v>
      </c>
      <c r="O399" s="13">
        <v>11.0</v>
      </c>
      <c r="P399" s="17">
        <v>12.0</v>
      </c>
      <c r="Q399" s="16">
        <f t="shared" si="2"/>
        <v>38517.00392</v>
      </c>
      <c r="R399" s="15">
        <f t="shared" si="3"/>
        <v>0.003923611111</v>
      </c>
      <c r="S399" s="15">
        <f t="shared" si="4"/>
        <v>0.005405092593</v>
      </c>
      <c r="T399" s="18">
        <v>0.20833333333333334</v>
      </c>
      <c r="U399" s="14">
        <v>38516.79545138889</v>
      </c>
      <c r="V399" s="14">
        <v>38516.795590277776</v>
      </c>
      <c r="W399" s="15">
        <f t="shared" si="5"/>
        <v>0.7955902778</v>
      </c>
      <c r="X399" s="17"/>
      <c r="Y399" s="4"/>
    </row>
    <row r="400" ht="15.75" customHeight="1">
      <c r="A400" s="13">
        <v>397.0</v>
      </c>
      <c r="B400" s="13" t="s">
        <v>29</v>
      </c>
      <c r="C400" s="14">
        <v>38517.0</v>
      </c>
      <c r="D400" s="15" t="s">
        <v>641</v>
      </c>
      <c r="E400" s="16">
        <f t="shared" si="1"/>
        <v>38516.86738</v>
      </c>
      <c r="F400" s="13">
        <v>9.207374731E9</v>
      </c>
      <c r="G400" s="17"/>
      <c r="H400" s="17" t="s">
        <v>31</v>
      </c>
      <c r="I400" s="13">
        <v>9.205853839E9</v>
      </c>
      <c r="J400" s="17"/>
      <c r="K400" s="17" t="s">
        <v>32</v>
      </c>
      <c r="L400" s="17" t="s">
        <v>574</v>
      </c>
      <c r="M400" s="13">
        <v>314.0</v>
      </c>
      <c r="N400" s="13">
        <v>306.0</v>
      </c>
      <c r="O400" s="13">
        <v>11.0</v>
      </c>
      <c r="P400" s="17">
        <v>12.0</v>
      </c>
      <c r="Q400" s="16">
        <f t="shared" si="2"/>
        <v>38517.07572</v>
      </c>
      <c r="R400" s="15">
        <f t="shared" si="3"/>
        <v>0.07571759259</v>
      </c>
      <c r="S400" s="15">
        <f t="shared" si="4"/>
        <v>0.07668981481</v>
      </c>
      <c r="T400" s="18">
        <v>0.20833333333333334</v>
      </c>
      <c r="U400" s="14">
        <v>38516.86724537037</v>
      </c>
      <c r="V400" s="14">
        <v>38516.867384259254</v>
      </c>
      <c r="W400" s="15">
        <f t="shared" si="5"/>
        <v>0.8673842593</v>
      </c>
      <c r="X400" s="17"/>
      <c r="Y400" s="4"/>
    </row>
    <row r="401" ht="15.75" customHeight="1">
      <c r="A401" s="13">
        <v>398.0</v>
      </c>
      <c r="B401" s="13" t="s">
        <v>29</v>
      </c>
      <c r="C401" s="14">
        <v>38517.0</v>
      </c>
      <c r="D401" s="15" t="s">
        <v>642</v>
      </c>
      <c r="E401" s="16">
        <f t="shared" si="1"/>
        <v>38516.86867</v>
      </c>
      <c r="F401" s="13">
        <v>9.207374731E9</v>
      </c>
      <c r="G401" s="17"/>
      <c r="H401" s="17" t="s">
        <v>31</v>
      </c>
      <c r="I401" s="13">
        <v>9.204752654E9</v>
      </c>
      <c r="J401" s="17"/>
      <c r="K401" s="17" t="s">
        <v>40</v>
      </c>
      <c r="L401" s="17" t="s">
        <v>346</v>
      </c>
      <c r="M401" s="13">
        <v>314.0</v>
      </c>
      <c r="N401" s="13">
        <v>306.0</v>
      </c>
      <c r="O401" s="13">
        <v>11.0</v>
      </c>
      <c r="P401" s="17">
        <v>12.0</v>
      </c>
      <c r="Q401" s="16">
        <f t="shared" si="2"/>
        <v>38517.077</v>
      </c>
      <c r="R401" s="15">
        <f t="shared" si="3"/>
        <v>0.07700231481</v>
      </c>
      <c r="S401" s="15">
        <f t="shared" si="4"/>
        <v>0.07762731481</v>
      </c>
      <c r="T401" s="18">
        <v>0.20833333333333334</v>
      </c>
      <c r="U401" s="14">
        <v>38516.86853009259</v>
      </c>
      <c r="V401" s="14">
        <v>38516.86866898148</v>
      </c>
      <c r="W401" s="15">
        <f t="shared" si="5"/>
        <v>0.8686689815</v>
      </c>
      <c r="X401" s="17"/>
      <c r="Y401" s="4"/>
    </row>
    <row r="402" ht="15.75" customHeight="1">
      <c r="A402" s="13">
        <v>399.0</v>
      </c>
      <c r="B402" s="13" t="s">
        <v>29</v>
      </c>
      <c r="C402" s="14">
        <v>38517.0</v>
      </c>
      <c r="D402" s="15" t="s">
        <v>643</v>
      </c>
      <c r="E402" s="16">
        <f t="shared" si="1"/>
        <v>38516.87921</v>
      </c>
      <c r="F402" s="13">
        <v>9.207374731E9</v>
      </c>
      <c r="G402" s="17"/>
      <c r="H402" s="17" t="s">
        <v>31</v>
      </c>
      <c r="I402" s="13">
        <v>9.2081024E9</v>
      </c>
      <c r="J402" s="17"/>
      <c r="K402" s="17" t="s">
        <v>90</v>
      </c>
      <c r="L402" s="17" t="s">
        <v>152</v>
      </c>
      <c r="M402" s="13">
        <v>314.0</v>
      </c>
      <c r="N402" s="13">
        <v>306.0</v>
      </c>
      <c r="O402" s="13">
        <v>11.0</v>
      </c>
      <c r="P402" s="17">
        <v>12.0</v>
      </c>
      <c r="Q402" s="16">
        <f t="shared" si="2"/>
        <v>38517.08755</v>
      </c>
      <c r="R402" s="15">
        <f t="shared" si="3"/>
        <v>0.0875462963</v>
      </c>
      <c r="S402" s="15">
        <f t="shared" si="4"/>
        <v>0.08778935185</v>
      </c>
      <c r="T402" s="18">
        <v>0.20833333333333334</v>
      </c>
      <c r="U402" s="14">
        <v>38516.87907407407</v>
      </c>
      <c r="V402" s="14">
        <v>38516.87921296296</v>
      </c>
      <c r="W402" s="15">
        <f t="shared" si="5"/>
        <v>0.879212963</v>
      </c>
      <c r="X402" s="17"/>
      <c r="Y402" s="4"/>
    </row>
    <row r="403" ht="15.75" customHeight="1">
      <c r="A403" s="13">
        <v>400.0</v>
      </c>
      <c r="B403" s="13" t="s">
        <v>29</v>
      </c>
      <c r="C403" s="14">
        <v>38517.0</v>
      </c>
      <c r="D403" s="15" t="s">
        <v>644</v>
      </c>
      <c r="E403" s="16">
        <f t="shared" si="1"/>
        <v>38516.94256</v>
      </c>
      <c r="F403" s="13">
        <v>9.207374731E9</v>
      </c>
      <c r="G403" s="17"/>
      <c r="H403" s="17" t="s">
        <v>31</v>
      </c>
      <c r="I403" s="13">
        <v>9.2081024E9</v>
      </c>
      <c r="J403" s="17"/>
      <c r="K403" s="17" t="s">
        <v>90</v>
      </c>
      <c r="L403" s="17" t="s">
        <v>86</v>
      </c>
      <c r="M403" s="13">
        <v>314.0</v>
      </c>
      <c r="N403" s="13">
        <v>306.0</v>
      </c>
      <c r="O403" s="13">
        <v>11.0</v>
      </c>
      <c r="P403" s="17">
        <v>12.0</v>
      </c>
      <c r="Q403" s="16">
        <f t="shared" si="2"/>
        <v>38517.15089</v>
      </c>
      <c r="R403" s="15">
        <f t="shared" si="3"/>
        <v>0.1508912037</v>
      </c>
      <c r="S403" s="15">
        <f t="shared" si="4"/>
        <v>0.1509259259</v>
      </c>
      <c r="T403" s="18">
        <v>0.20833333333333334</v>
      </c>
      <c r="U403" s="14">
        <v>38516.94241898148</v>
      </c>
      <c r="V403" s="14">
        <v>38516.94255787037</v>
      </c>
      <c r="W403" s="15">
        <f t="shared" si="5"/>
        <v>0.9425578704</v>
      </c>
      <c r="X403" s="17"/>
      <c r="Y403" s="4"/>
    </row>
    <row r="404" ht="15.75" customHeight="1">
      <c r="A404" s="13">
        <v>401.0</v>
      </c>
      <c r="B404" s="13" t="s">
        <v>29</v>
      </c>
      <c r="C404" s="14">
        <v>38517.0</v>
      </c>
      <c r="D404" s="15" t="s">
        <v>645</v>
      </c>
      <c r="E404" s="16">
        <f t="shared" si="1"/>
        <v>38517.43025</v>
      </c>
      <c r="F404" s="13">
        <v>9.205404207E9</v>
      </c>
      <c r="G404" s="13">
        <v>9.207374731E9</v>
      </c>
      <c r="H404" s="13" t="s">
        <v>67</v>
      </c>
      <c r="I404" s="13">
        <v>4.145340037E9</v>
      </c>
      <c r="J404" s="17"/>
      <c r="K404" s="17"/>
      <c r="L404" s="17" t="s">
        <v>436</v>
      </c>
      <c r="M404" s="13">
        <v>314.0</v>
      </c>
      <c r="N404" s="13">
        <v>306.0</v>
      </c>
      <c r="O404" s="13">
        <v>11.0</v>
      </c>
      <c r="P404" s="17">
        <v>12.0</v>
      </c>
      <c r="Q404" s="16">
        <f t="shared" si="2"/>
        <v>38517.63859</v>
      </c>
      <c r="R404" s="15">
        <f t="shared" si="3"/>
        <v>0.638587963</v>
      </c>
      <c r="S404" s="15">
        <f t="shared" si="4"/>
        <v>0.639224537</v>
      </c>
      <c r="T404" s="18">
        <v>0.20833333333333334</v>
      </c>
      <c r="U404" s="14">
        <v>38517.43011574074</v>
      </c>
      <c r="V404" s="14">
        <v>38517.430254629624</v>
      </c>
      <c r="W404" s="15">
        <f t="shared" si="5"/>
        <v>0.4302546296</v>
      </c>
      <c r="X404" s="17"/>
      <c r="Y404" s="4"/>
    </row>
    <row r="405" ht="15.75" customHeight="1">
      <c r="A405" s="13">
        <v>402.0</v>
      </c>
      <c r="B405" s="13" t="s">
        <v>29</v>
      </c>
      <c r="C405" s="14">
        <v>38517.0</v>
      </c>
      <c r="D405" s="15" t="s">
        <v>646</v>
      </c>
      <c r="E405" s="16">
        <f t="shared" si="1"/>
        <v>38517.6335</v>
      </c>
      <c r="F405" s="13">
        <v>9.207374731E9</v>
      </c>
      <c r="G405" s="17"/>
      <c r="H405" s="17" t="s">
        <v>31</v>
      </c>
      <c r="I405" s="13">
        <v>8.163586677E9</v>
      </c>
      <c r="J405" s="17"/>
      <c r="K405" s="17"/>
      <c r="L405" s="17" t="s">
        <v>519</v>
      </c>
      <c r="M405" s="13">
        <v>314.0</v>
      </c>
      <c r="N405" s="13">
        <v>306.0</v>
      </c>
      <c r="O405" s="13">
        <v>11.0</v>
      </c>
      <c r="P405" s="17">
        <v>12.0</v>
      </c>
      <c r="Q405" s="16">
        <f t="shared" si="2"/>
        <v>38517.84183</v>
      </c>
      <c r="R405" s="15">
        <f t="shared" si="3"/>
        <v>0.8418287037</v>
      </c>
      <c r="S405" s="15">
        <f t="shared" si="4"/>
        <v>0.8428819444</v>
      </c>
      <c r="T405" s="18">
        <v>0.20833333333333334</v>
      </c>
      <c r="U405" s="14">
        <v>38517.633356481485</v>
      </c>
      <c r="V405" s="14">
        <v>38517.63349537037</v>
      </c>
      <c r="W405" s="15">
        <f t="shared" si="5"/>
        <v>0.6334953704</v>
      </c>
      <c r="X405" s="17"/>
      <c r="Y405" s="4"/>
    </row>
    <row r="406" ht="15.75" customHeight="1">
      <c r="A406" s="13">
        <v>403.0</v>
      </c>
      <c r="B406" s="13" t="s">
        <v>29</v>
      </c>
      <c r="C406" s="14">
        <v>38518.0</v>
      </c>
      <c r="D406" s="15" t="s">
        <v>647</v>
      </c>
      <c r="E406" s="16">
        <f t="shared" si="1"/>
        <v>38518.42353</v>
      </c>
      <c r="F406" s="13">
        <v>9.207374731E9</v>
      </c>
      <c r="G406" s="17"/>
      <c r="H406" s="17" t="s">
        <v>31</v>
      </c>
      <c r="I406" s="13">
        <v>9.204752654E9</v>
      </c>
      <c r="J406" s="17"/>
      <c r="K406" s="17" t="s">
        <v>40</v>
      </c>
      <c r="L406" s="17" t="s">
        <v>342</v>
      </c>
      <c r="M406" s="13">
        <v>314.0</v>
      </c>
      <c r="N406" s="13">
        <v>306.0</v>
      </c>
      <c r="O406" s="13">
        <v>11.0</v>
      </c>
      <c r="P406" s="17">
        <v>12.0</v>
      </c>
      <c r="Q406" s="16">
        <f t="shared" si="2"/>
        <v>38518.63186</v>
      </c>
      <c r="R406" s="15">
        <f t="shared" si="3"/>
        <v>0.6318634259</v>
      </c>
      <c r="S406" s="15">
        <f t="shared" si="4"/>
        <v>0.6321296296</v>
      </c>
      <c r="T406" s="18">
        <v>0.20833333333333334</v>
      </c>
      <c r="U406" s="14">
        <v>38518.4233912037</v>
      </c>
      <c r="V406" s="14">
        <v>38518.42353009259</v>
      </c>
      <c r="W406" s="15">
        <f t="shared" si="5"/>
        <v>0.4235300926</v>
      </c>
      <c r="X406" s="17"/>
      <c r="Y406" s="4"/>
    </row>
    <row r="407" ht="15.75" customHeight="1">
      <c r="A407" s="13">
        <v>404.0</v>
      </c>
      <c r="B407" s="13" t="s">
        <v>29</v>
      </c>
      <c r="C407" s="14">
        <v>38518.0</v>
      </c>
      <c r="D407" s="15" t="s">
        <v>648</v>
      </c>
      <c r="E407" s="16">
        <f t="shared" si="1"/>
        <v>38518.51882</v>
      </c>
      <c r="F407" s="13">
        <v>9.207374731E9</v>
      </c>
      <c r="G407" s="17"/>
      <c r="H407" s="17" t="s">
        <v>31</v>
      </c>
      <c r="I407" s="13">
        <v>9.204752654E9</v>
      </c>
      <c r="J407" s="17"/>
      <c r="K407" s="17" t="s">
        <v>40</v>
      </c>
      <c r="L407" s="17" t="s">
        <v>649</v>
      </c>
      <c r="M407" s="13">
        <v>314.0</v>
      </c>
      <c r="N407" s="13">
        <v>306.0</v>
      </c>
      <c r="O407" s="13">
        <v>11.0</v>
      </c>
      <c r="P407" s="17">
        <v>12.0</v>
      </c>
      <c r="Q407" s="16">
        <f t="shared" si="2"/>
        <v>38518.72715</v>
      </c>
      <c r="R407" s="15">
        <f t="shared" si="3"/>
        <v>0.7271527778</v>
      </c>
      <c r="S407" s="15">
        <f t="shared" si="4"/>
        <v>0.7313773148</v>
      </c>
      <c r="T407" s="18">
        <v>0.20833333333333334</v>
      </c>
      <c r="U407" s="14">
        <v>38518.51868055556</v>
      </c>
      <c r="V407" s="14">
        <v>38518.51881944444</v>
      </c>
      <c r="W407" s="15">
        <f t="shared" si="5"/>
        <v>0.5188194444</v>
      </c>
      <c r="X407" s="17"/>
      <c r="Y407" s="4"/>
    </row>
    <row r="408" ht="15.75" customHeight="1">
      <c r="A408" s="13">
        <v>405.0</v>
      </c>
      <c r="B408" s="13" t="s">
        <v>29</v>
      </c>
      <c r="C408" s="14">
        <v>38518.0</v>
      </c>
      <c r="D408" s="15" t="s">
        <v>650</v>
      </c>
      <c r="E408" s="16">
        <f t="shared" si="1"/>
        <v>38518.62525</v>
      </c>
      <c r="F408" s="13">
        <v>9.207374731E9</v>
      </c>
      <c r="G408" s="17"/>
      <c r="H408" s="17" t="s">
        <v>31</v>
      </c>
      <c r="I408" s="13">
        <v>6.083861118E9</v>
      </c>
      <c r="J408" s="17"/>
      <c r="K408" s="17"/>
      <c r="L408" s="17" t="s">
        <v>130</v>
      </c>
      <c r="M408" s="13">
        <v>314.0</v>
      </c>
      <c r="N408" s="13">
        <v>306.0</v>
      </c>
      <c r="O408" s="13">
        <v>11.0</v>
      </c>
      <c r="P408" s="17">
        <v>12.0</v>
      </c>
      <c r="Q408" s="16">
        <f t="shared" si="2"/>
        <v>38518.83359</v>
      </c>
      <c r="R408" s="15">
        <f t="shared" si="3"/>
        <v>0.833587963</v>
      </c>
      <c r="S408" s="15">
        <f t="shared" si="4"/>
        <v>0.8338657407</v>
      </c>
      <c r="T408" s="18">
        <v>0.20833333333333334</v>
      </c>
      <c r="U408" s="14">
        <v>38518.62511574074</v>
      </c>
      <c r="V408" s="14">
        <v>38518.625254629624</v>
      </c>
      <c r="W408" s="15">
        <f t="shared" si="5"/>
        <v>0.6252546296</v>
      </c>
      <c r="X408" s="17"/>
      <c r="Y408" s="4"/>
    </row>
    <row r="409" ht="15.75" customHeight="1">
      <c r="A409" s="13">
        <v>406.0</v>
      </c>
      <c r="B409" s="13" t="s">
        <v>29</v>
      </c>
      <c r="C409" s="14">
        <v>38518.0</v>
      </c>
      <c r="D409" s="15" t="s">
        <v>651</v>
      </c>
      <c r="E409" s="16">
        <f t="shared" si="1"/>
        <v>38518.6401</v>
      </c>
      <c r="F409" s="13">
        <v>9.207374731E9</v>
      </c>
      <c r="G409" s="17"/>
      <c r="H409" s="17" t="s">
        <v>31</v>
      </c>
      <c r="I409" s="13">
        <v>9.208493012E9</v>
      </c>
      <c r="J409" s="17"/>
      <c r="K409" s="17"/>
      <c r="L409" s="17" t="s">
        <v>608</v>
      </c>
      <c r="M409" s="13">
        <v>314.0</v>
      </c>
      <c r="N409" s="13">
        <v>306.0</v>
      </c>
      <c r="O409" s="13">
        <v>11.0</v>
      </c>
      <c r="P409" s="17">
        <v>12.0</v>
      </c>
      <c r="Q409" s="16">
        <f t="shared" si="2"/>
        <v>38518.84844</v>
      </c>
      <c r="R409" s="15">
        <f t="shared" si="3"/>
        <v>0.8484375</v>
      </c>
      <c r="S409" s="15">
        <f t="shared" si="4"/>
        <v>0.848599537</v>
      </c>
      <c r="T409" s="18">
        <v>0.20833333333333334</v>
      </c>
      <c r="U409" s="14">
        <v>38518.639965277776</v>
      </c>
      <c r="V409" s="14">
        <v>38518.64010416666</v>
      </c>
      <c r="W409" s="15">
        <f t="shared" si="5"/>
        <v>0.6401041667</v>
      </c>
      <c r="X409" s="17"/>
      <c r="Y409" s="4"/>
    </row>
    <row r="410" ht="15.75" customHeight="1">
      <c r="A410" s="13">
        <v>407.0</v>
      </c>
      <c r="B410" s="13" t="s">
        <v>29</v>
      </c>
      <c r="C410" s="14">
        <v>38518.0</v>
      </c>
      <c r="D410" s="15" t="s">
        <v>652</v>
      </c>
      <c r="E410" s="16">
        <f t="shared" si="1"/>
        <v>38518.76756</v>
      </c>
      <c r="F410" s="13">
        <v>9.135150347E9</v>
      </c>
      <c r="G410" s="17"/>
      <c r="H410" s="17" t="s">
        <v>71</v>
      </c>
      <c r="I410" s="13">
        <v>9.207374731E9</v>
      </c>
      <c r="J410" s="17"/>
      <c r="K410" s="17" t="s">
        <v>121</v>
      </c>
      <c r="L410" s="17" t="s">
        <v>344</v>
      </c>
      <c r="M410" s="13">
        <v>748.0</v>
      </c>
      <c r="N410" s="13">
        <v>306.0</v>
      </c>
      <c r="O410" s="13">
        <v>51.0</v>
      </c>
      <c r="P410" s="17">
        <v>12.0</v>
      </c>
      <c r="Q410" s="16">
        <f t="shared" si="2"/>
        <v>38518.97589</v>
      </c>
      <c r="R410" s="15">
        <f t="shared" si="3"/>
        <v>0.9758912037</v>
      </c>
      <c r="S410" s="15">
        <f t="shared" si="4"/>
        <v>0.9765046296</v>
      </c>
      <c r="T410" s="18">
        <v>0.20833333333333334</v>
      </c>
      <c r="U410" s="14">
        <v>38518.767418981486</v>
      </c>
      <c r="V410" s="14">
        <v>38518.76755787037</v>
      </c>
      <c r="W410" s="15">
        <f t="shared" si="5"/>
        <v>0.7675578704</v>
      </c>
      <c r="X410" s="17"/>
      <c r="Y410" s="4"/>
    </row>
    <row r="411" ht="15.75" customHeight="1">
      <c r="A411" s="13">
        <v>408.0</v>
      </c>
      <c r="B411" s="13" t="s">
        <v>29</v>
      </c>
      <c r="C411" s="14">
        <v>38518.0</v>
      </c>
      <c r="D411" s="15" t="s">
        <v>653</v>
      </c>
      <c r="E411" s="16">
        <f t="shared" si="1"/>
        <v>38518.78692</v>
      </c>
      <c r="F411" s="13">
        <v>9.207374731E9</v>
      </c>
      <c r="G411" s="17"/>
      <c r="H411" s="17" t="s">
        <v>31</v>
      </c>
      <c r="I411" s="13">
        <v>9.208533724E9</v>
      </c>
      <c r="J411" s="17"/>
      <c r="K411" s="17" t="s">
        <v>78</v>
      </c>
      <c r="L411" s="17" t="s">
        <v>172</v>
      </c>
      <c r="M411" s="13">
        <v>314.0</v>
      </c>
      <c r="N411" s="13">
        <v>306.0</v>
      </c>
      <c r="O411" s="13">
        <v>11.0</v>
      </c>
      <c r="P411" s="17">
        <v>12.0</v>
      </c>
      <c r="Q411" s="16">
        <f t="shared" si="2"/>
        <v>38518.99525</v>
      </c>
      <c r="R411" s="15">
        <f t="shared" si="3"/>
        <v>0.9952546296</v>
      </c>
      <c r="S411" s="15">
        <f t="shared" si="4"/>
        <v>0.9955671296</v>
      </c>
      <c r="T411" s="18">
        <v>0.20833333333333334</v>
      </c>
      <c r="U411" s="14">
        <v>38518.786782407406</v>
      </c>
      <c r="V411" s="14">
        <v>38518.78692129629</v>
      </c>
      <c r="W411" s="15">
        <f t="shared" si="5"/>
        <v>0.7869212963</v>
      </c>
      <c r="X411" s="17"/>
      <c r="Y411" s="4"/>
    </row>
    <row r="412" ht="15.75" customHeight="1">
      <c r="A412" s="13">
        <v>409.0</v>
      </c>
      <c r="B412" s="13" t="s">
        <v>29</v>
      </c>
      <c r="C412" s="14">
        <v>38519.0</v>
      </c>
      <c r="D412" s="15" t="s">
        <v>654</v>
      </c>
      <c r="E412" s="16">
        <f t="shared" si="1"/>
        <v>38518.8653</v>
      </c>
      <c r="F412" s="13">
        <v>9.135150347E9</v>
      </c>
      <c r="G412" s="13">
        <v>9.207374731E9</v>
      </c>
      <c r="H412" s="13" t="s">
        <v>67</v>
      </c>
      <c r="I412" s="13">
        <v>6.02621812E9</v>
      </c>
      <c r="J412" s="17"/>
      <c r="K412" s="17" t="s">
        <v>121</v>
      </c>
      <c r="L412" s="17" t="s">
        <v>655</v>
      </c>
      <c r="M412" s="13">
        <v>5050.0</v>
      </c>
      <c r="N412" s="13">
        <v>306.0</v>
      </c>
      <c r="O412" s="13">
        <v>51.0</v>
      </c>
      <c r="P412" s="17">
        <v>12.0</v>
      </c>
      <c r="Q412" s="16">
        <f t="shared" si="2"/>
        <v>38519.07363</v>
      </c>
      <c r="R412" s="15">
        <f t="shared" si="3"/>
        <v>0.07363425926</v>
      </c>
      <c r="S412" s="15">
        <f t="shared" si="4"/>
        <v>0.0962962963</v>
      </c>
      <c r="T412" s="18">
        <v>0.20833333333333334</v>
      </c>
      <c r="U412" s="14">
        <v>38518.86516203704</v>
      </c>
      <c r="V412" s="14">
        <v>38518.86530092592</v>
      </c>
      <c r="W412" s="15">
        <f t="shared" si="5"/>
        <v>0.8653009259</v>
      </c>
      <c r="X412" s="17"/>
      <c r="Y412" s="4"/>
    </row>
    <row r="413" ht="15.75" customHeight="1">
      <c r="A413" s="13">
        <v>410.0</v>
      </c>
      <c r="B413" s="13" t="s">
        <v>29</v>
      </c>
      <c r="C413" s="14">
        <v>38519.0</v>
      </c>
      <c r="D413" s="15" t="s">
        <v>656</v>
      </c>
      <c r="E413" s="16">
        <f t="shared" si="1"/>
        <v>38519.44007</v>
      </c>
      <c r="F413" s="13">
        <v>9.207374731E9</v>
      </c>
      <c r="G413" s="17"/>
      <c r="H413" s="17" t="s">
        <v>31</v>
      </c>
      <c r="I413" s="13">
        <v>6.083861118E9</v>
      </c>
      <c r="J413" s="17"/>
      <c r="K413" s="17"/>
      <c r="L413" s="17" t="s">
        <v>657</v>
      </c>
      <c r="M413" s="13">
        <v>314.0</v>
      </c>
      <c r="N413" s="13">
        <v>306.0</v>
      </c>
      <c r="O413" s="13">
        <v>11.0</v>
      </c>
      <c r="P413" s="17">
        <v>12.0</v>
      </c>
      <c r="Q413" s="16">
        <f t="shared" si="2"/>
        <v>38519.6484</v>
      </c>
      <c r="R413" s="15">
        <f t="shared" si="3"/>
        <v>0.6484027778</v>
      </c>
      <c r="S413" s="15">
        <f t="shared" si="4"/>
        <v>0.6500347222</v>
      </c>
      <c r="T413" s="18">
        <v>0.20833333333333334</v>
      </c>
      <c r="U413" s="14">
        <v>38519.439930555556</v>
      </c>
      <c r="V413" s="14">
        <v>38519.44006944444</v>
      </c>
      <c r="W413" s="15">
        <f t="shared" si="5"/>
        <v>0.4400694444</v>
      </c>
      <c r="X413" s="17"/>
      <c r="Y413" s="4"/>
    </row>
    <row r="414" ht="15.75" customHeight="1">
      <c r="A414" s="13">
        <v>411.0</v>
      </c>
      <c r="B414" s="13" t="s">
        <v>29</v>
      </c>
      <c r="C414" s="14">
        <v>38519.0</v>
      </c>
      <c r="D414" s="15" t="s">
        <v>658</v>
      </c>
      <c r="E414" s="16">
        <f t="shared" si="1"/>
        <v>38519.45337</v>
      </c>
      <c r="F414" s="13">
        <v>9.204967948E9</v>
      </c>
      <c r="G414" s="17"/>
      <c r="H414" s="17" t="s">
        <v>71</v>
      </c>
      <c r="I414" s="13">
        <v>9.207374731E9</v>
      </c>
      <c r="J414" s="17"/>
      <c r="K414" s="17"/>
      <c r="L414" s="17" t="s">
        <v>302</v>
      </c>
      <c r="M414" s="17"/>
      <c r="N414" s="13">
        <v>0.0</v>
      </c>
      <c r="O414" s="17"/>
      <c r="P414" s="17">
        <v>12.0</v>
      </c>
      <c r="Q414" s="16">
        <f t="shared" si="2"/>
        <v>38519.6617</v>
      </c>
      <c r="R414" s="15">
        <f t="shared" si="3"/>
        <v>0.6617013889</v>
      </c>
      <c r="S414" s="15">
        <f t="shared" si="4"/>
        <v>0.6620601852</v>
      </c>
      <c r="T414" s="18">
        <v>0.20833333333333334</v>
      </c>
      <c r="U414" s="14">
        <v>38519.45322916667</v>
      </c>
      <c r="V414" s="14">
        <v>38519.453368055554</v>
      </c>
      <c r="W414" s="15">
        <f t="shared" si="5"/>
        <v>0.4533680556</v>
      </c>
      <c r="X414" s="17"/>
      <c r="Y414" s="4"/>
    </row>
    <row r="415" ht="15.75" customHeight="1">
      <c r="A415" s="13">
        <v>412.0</v>
      </c>
      <c r="B415" s="13" t="s">
        <v>29</v>
      </c>
      <c r="C415" s="14">
        <v>38519.0</v>
      </c>
      <c r="D415" s="15" t="s">
        <v>659</v>
      </c>
      <c r="E415" s="16">
        <f t="shared" si="1"/>
        <v>38519.49078</v>
      </c>
      <c r="F415" s="13">
        <v>3.03108E9</v>
      </c>
      <c r="G415" s="17"/>
      <c r="H415" s="17" t="s">
        <v>71</v>
      </c>
      <c r="I415" s="13">
        <v>9.207374731E9</v>
      </c>
      <c r="J415" s="17"/>
      <c r="K415" s="17"/>
      <c r="L415" s="17" t="s">
        <v>95</v>
      </c>
      <c r="M415" s="17"/>
      <c r="N415" s="13">
        <v>60.0</v>
      </c>
      <c r="O415" s="13">
        <v>17.0</v>
      </c>
      <c r="P415" s="17">
        <v>12.0</v>
      </c>
      <c r="Q415" s="16">
        <f t="shared" si="2"/>
        <v>38519.69911</v>
      </c>
      <c r="R415" s="15">
        <f t="shared" si="3"/>
        <v>0.6991087963</v>
      </c>
      <c r="S415" s="15">
        <f t="shared" si="4"/>
        <v>0.6995717593</v>
      </c>
      <c r="T415" s="18">
        <v>0.20833333333333334</v>
      </c>
      <c r="U415" s="14">
        <v>38519.490636574075</v>
      </c>
      <c r="V415" s="14">
        <v>38519.49077546296</v>
      </c>
      <c r="W415" s="15">
        <f t="shared" si="5"/>
        <v>0.490775463</v>
      </c>
      <c r="X415" s="17"/>
      <c r="Y415" s="4"/>
    </row>
    <row r="416" ht="15.75" customHeight="1">
      <c r="A416" s="13">
        <v>413.0</v>
      </c>
      <c r="B416" s="13" t="s">
        <v>29</v>
      </c>
      <c r="C416" s="14">
        <v>38519.0</v>
      </c>
      <c r="D416" s="15" t="s">
        <v>660</v>
      </c>
      <c r="E416" s="16">
        <f t="shared" si="1"/>
        <v>38519.49086</v>
      </c>
      <c r="F416" s="13">
        <v>9.207396101E9</v>
      </c>
      <c r="G416" s="17"/>
      <c r="H416" s="17" t="s">
        <v>67</v>
      </c>
      <c r="I416" s="13">
        <v>9.207374731E9</v>
      </c>
      <c r="J416" s="13">
        <v>8.005069511E9</v>
      </c>
      <c r="K416" s="13" t="s">
        <v>610</v>
      </c>
      <c r="L416" s="17" t="s">
        <v>220</v>
      </c>
      <c r="M416" s="17"/>
      <c r="N416" s="13">
        <v>35.0</v>
      </c>
      <c r="O416" s="13">
        <v>17.0</v>
      </c>
      <c r="P416" s="17">
        <v>12.0</v>
      </c>
      <c r="Q416" s="16">
        <f t="shared" si="2"/>
        <v>38519.69919</v>
      </c>
      <c r="R416" s="15">
        <f t="shared" si="3"/>
        <v>0.6991898148</v>
      </c>
      <c r="S416" s="15">
        <f t="shared" si="4"/>
        <v>0.6996412037</v>
      </c>
      <c r="T416" s="18">
        <v>0.20833333333333334</v>
      </c>
      <c r="U416" s="14">
        <v>38519.49071759259</v>
      </c>
      <c r="V416" s="14">
        <v>38519.490856481476</v>
      </c>
      <c r="W416" s="15">
        <f t="shared" si="5"/>
        <v>0.4908564815</v>
      </c>
      <c r="X416" s="17"/>
      <c r="Y416" s="4"/>
    </row>
    <row r="417" ht="15.75" customHeight="1">
      <c r="A417" s="13">
        <v>414.0</v>
      </c>
      <c r="B417" s="13" t="s">
        <v>29</v>
      </c>
      <c r="C417" s="14">
        <v>38519.0</v>
      </c>
      <c r="D417" s="15" t="s">
        <v>661</v>
      </c>
      <c r="E417" s="16">
        <f t="shared" si="1"/>
        <v>38519.52373</v>
      </c>
      <c r="F417" s="13">
        <v>9.208190912E9</v>
      </c>
      <c r="G417" s="13">
        <v>9.207374731E9</v>
      </c>
      <c r="H417" s="13" t="s">
        <v>67</v>
      </c>
      <c r="I417" s="13">
        <v>4.145340037E9</v>
      </c>
      <c r="J417" s="17"/>
      <c r="K417" s="17"/>
      <c r="L417" s="17" t="s">
        <v>74</v>
      </c>
      <c r="M417" s="13">
        <v>314.0</v>
      </c>
      <c r="N417" s="13">
        <v>306.0</v>
      </c>
      <c r="O417" s="13">
        <v>11.0</v>
      </c>
      <c r="P417" s="17">
        <v>12.0</v>
      </c>
      <c r="Q417" s="16">
        <f t="shared" si="2"/>
        <v>38519.73206</v>
      </c>
      <c r="R417" s="15">
        <f t="shared" si="3"/>
        <v>0.7320601852</v>
      </c>
      <c r="S417" s="15">
        <f t="shared" si="4"/>
        <v>0.7327083333</v>
      </c>
      <c r="T417" s="18">
        <v>0.20833333333333334</v>
      </c>
      <c r="U417" s="14">
        <v>38519.52358796296</v>
      </c>
      <c r="V417" s="14">
        <v>38519.52372685185</v>
      </c>
      <c r="W417" s="15">
        <f t="shared" si="5"/>
        <v>0.5237268518</v>
      </c>
      <c r="X417" s="17"/>
      <c r="Y417" s="4"/>
    </row>
    <row r="418" ht="15.75" customHeight="1">
      <c r="A418" s="13">
        <v>415.0</v>
      </c>
      <c r="B418" s="13" t="s">
        <v>29</v>
      </c>
      <c r="C418" s="14">
        <v>38519.0</v>
      </c>
      <c r="D418" s="15" t="s">
        <v>662</v>
      </c>
      <c r="E418" s="16">
        <f t="shared" si="1"/>
        <v>38519.70628</v>
      </c>
      <c r="F418" s="13">
        <v>9.207374731E9</v>
      </c>
      <c r="G418" s="17"/>
      <c r="H418" s="17" t="s">
        <v>31</v>
      </c>
      <c r="I418" s="13">
        <v>9.208533724E9</v>
      </c>
      <c r="J418" s="17"/>
      <c r="K418" s="17" t="s">
        <v>78</v>
      </c>
      <c r="L418" s="17" t="s">
        <v>86</v>
      </c>
      <c r="M418" s="13">
        <v>314.0</v>
      </c>
      <c r="N418" s="13">
        <v>306.0</v>
      </c>
      <c r="O418" s="13">
        <v>11.0</v>
      </c>
      <c r="P418" s="17">
        <v>12.0</v>
      </c>
      <c r="Q418" s="16">
        <f t="shared" si="2"/>
        <v>38519.91462</v>
      </c>
      <c r="R418" s="15">
        <f t="shared" si="3"/>
        <v>0.9146180556</v>
      </c>
      <c r="S418" s="15">
        <f t="shared" si="4"/>
        <v>0.9146527778</v>
      </c>
      <c r="T418" s="18">
        <v>0.20833333333333334</v>
      </c>
      <c r="U418" s="14">
        <v>38519.706145833334</v>
      </c>
      <c r="V418" s="14">
        <v>38519.70628472222</v>
      </c>
      <c r="W418" s="15">
        <f t="shared" si="5"/>
        <v>0.7062847222</v>
      </c>
      <c r="X418" s="17"/>
      <c r="Y418" s="4"/>
    </row>
    <row r="419" ht="15.75" customHeight="1">
      <c r="A419" s="13">
        <v>416.0</v>
      </c>
      <c r="B419" s="13" t="s">
        <v>29</v>
      </c>
      <c r="C419" s="14">
        <v>38520.0</v>
      </c>
      <c r="D419" s="15" t="s">
        <v>663</v>
      </c>
      <c r="E419" s="16">
        <f t="shared" si="1"/>
        <v>38520.42551</v>
      </c>
      <c r="F419" s="13">
        <v>9.207374731E9</v>
      </c>
      <c r="G419" s="17"/>
      <c r="H419" s="17" t="s">
        <v>31</v>
      </c>
      <c r="I419" s="13">
        <v>9.208499313E9</v>
      </c>
      <c r="J419" s="17"/>
      <c r="K419" s="17"/>
      <c r="L419" s="17" t="s">
        <v>130</v>
      </c>
      <c r="M419" s="13">
        <v>314.0</v>
      </c>
      <c r="N419" s="13">
        <v>306.0</v>
      </c>
      <c r="O419" s="13">
        <v>11.0</v>
      </c>
      <c r="P419" s="17">
        <v>12.0</v>
      </c>
      <c r="Q419" s="16">
        <f t="shared" si="2"/>
        <v>38520.63384</v>
      </c>
      <c r="R419" s="15">
        <f t="shared" si="3"/>
        <v>0.6338425926</v>
      </c>
      <c r="S419" s="15">
        <f t="shared" si="4"/>
        <v>0.6341203704</v>
      </c>
      <c r="T419" s="18">
        <v>0.20833333333333334</v>
      </c>
      <c r="U419" s="14">
        <v>38520.42537037037</v>
      </c>
      <c r="V419" s="14">
        <v>38520.42550925926</v>
      </c>
      <c r="W419" s="15">
        <f t="shared" si="5"/>
        <v>0.4255092593</v>
      </c>
      <c r="X419" s="17"/>
      <c r="Y419" s="4"/>
    </row>
    <row r="420" ht="15.75" customHeight="1">
      <c r="A420" s="13">
        <v>417.0</v>
      </c>
      <c r="B420" s="13" t="s">
        <v>29</v>
      </c>
      <c r="C420" s="14">
        <v>38520.0</v>
      </c>
      <c r="D420" s="15" t="s">
        <v>664</v>
      </c>
      <c r="E420" s="16">
        <f t="shared" si="1"/>
        <v>38520.42618</v>
      </c>
      <c r="F420" s="13">
        <v>9.207374731E9</v>
      </c>
      <c r="G420" s="17"/>
      <c r="H420" s="17" t="s">
        <v>31</v>
      </c>
      <c r="I420" s="13">
        <v>9.208493545E9</v>
      </c>
      <c r="J420" s="17"/>
      <c r="K420" s="17"/>
      <c r="L420" s="17" t="s">
        <v>665</v>
      </c>
      <c r="M420" s="13">
        <v>314.0</v>
      </c>
      <c r="N420" s="13">
        <v>306.0</v>
      </c>
      <c r="O420" s="13">
        <v>11.0</v>
      </c>
      <c r="P420" s="17">
        <v>12.0</v>
      </c>
      <c r="Q420" s="16">
        <f t="shared" si="2"/>
        <v>38520.63451</v>
      </c>
      <c r="R420" s="15">
        <f t="shared" si="3"/>
        <v>0.6345138889</v>
      </c>
      <c r="S420" s="15">
        <f t="shared" si="4"/>
        <v>0.6356828704</v>
      </c>
      <c r="T420" s="18">
        <v>0.20833333333333334</v>
      </c>
      <c r="U420" s="14">
        <v>38520.426041666666</v>
      </c>
      <c r="V420" s="14">
        <v>38520.42618055555</v>
      </c>
      <c r="W420" s="15">
        <f t="shared" si="5"/>
        <v>0.4261805556</v>
      </c>
      <c r="X420" s="17"/>
      <c r="Y420" s="4"/>
    </row>
    <row r="421" ht="15.75" customHeight="1">
      <c r="A421" s="13">
        <v>418.0</v>
      </c>
      <c r="B421" s="13" t="s">
        <v>29</v>
      </c>
      <c r="C421" s="14">
        <v>38521.0</v>
      </c>
      <c r="D421" s="15" t="s">
        <v>666</v>
      </c>
      <c r="E421" s="16">
        <f t="shared" si="1"/>
        <v>38520.82314</v>
      </c>
      <c r="F421" s="13">
        <v>9.207374731E9</v>
      </c>
      <c r="G421" s="17"/>
      <c r="H421" s="17" t="s">
        <v>31</v>
      </c>
      <c r="I421" s="13">
        <v>9.202131645E9</v>
      </c>
      <c r="J421" s="17"/>
      <c r="K421" s="17" t="s">
        <v>35</v>
      </c>
      <c r="L421" s="17" t="s">
        <v>72</v>
      </c>
      <c r="M421" s="13">
        <v>314.0</v>
      </c>
      <c r="N421" s="13">
        <v>306.0</v>
      </c>
      <c r="O421" s="13">
        <v>11.0</v>
      </c>
      <c r="P421" s="17">
        <v>12.0</v>
      </c>
      <c r="Q421" s="16">
        <f t="shared" si="2"/>
        <v>38521.03147</v>
      </c>
      <c r="R421" s="15">
        <f t="shared" si="3"/>
        <v>0.03146990741</v>
      </c>
      <c r="S421" s="15">
        <f t="shared" si="4"/>
        <v>0.03168981481</v>
      </c>
      <c r="T421" s="18">
        <v>0.20833333333333334</v>
      </c>
      <c r="U421" s="14">
        <v>38520.82299768519</v>
      </c>
      <c r="V421" s="14">
        <v>38520.82313657407</v>
      </c>
      <c r="W421" s="15">
        <f t="shared" si="5"/>
        <v>0.8231365741</v>
      </c>
      <c r="X421" s="17"/>
      <c r="Y421" s="4"/>
    </row>
    <row r="422" ht="15.75" customHeight="1">
      <c r="A422" s="13">
        <v>419.0</v>
      </c>
      <c r="B422" s="13" t="s">
        <v>29</v>
      </c>
      <c r="C422" s="14">
        <v>38521.0</v>
      </c>
      <c r="D422" s="15" t="s">
        <v>667</v>
      </c>
      <c r="E422" s="16">
        <f t="shared" si="1"/>
        <v>38521.49603</v>
      </c>
      <c r="F422" s="13">
        <v>3.122171733E9</v>
      </c>
      <c r="G422" s="17"/>
      <c r="H422" s="17" t="s">
        <v>71</v>
      </c>
      <c r="I422" s="13">
        <v>9.207374731E9</v>
      </c>
      <c r="J422" s="17"/>
      <c r="K422" s="17"/>
      <c r="L422" s="17" t="s">
        <v>668</v>
      </c>
      <c r="M422" s="13">
        <v>542.0</v>
      </c>
      <c r="N422" s="13">
        <v>60.0</v>
      </c>
      <c r="O422" s="13">
        <v>141.0</v>
      </c>
      <c r="P422" s="17">
        <v>13.0</v>
      </c>
      <c r="Q422" s="16">
        <f t="shared" si="2"/>
        <v>38521.70436</v>
      </c>
      <c r="R422" s="15">
        <f t="shared" si="3"/>
        <v>0.7043634259</v>
      </c>
      <c r="S422" s="15">
        <f t="shared" si="4"/>
        <v>0.7150347222</v>
      </c>
      <c r="T422" s="18">
        <v>0.20833333333333334</v>
      </c>
      <c r="U422" s="14">
        <v>38521.495891203704</v>
      </c>
      <c r="V422" s="14">
        <v>38521.49603009259</v>
      </c>
      <c r="W422" s="15">
        <f t="shared" si="5"/>
        <v>0.4960300926</v>
      </c>
      <c r="X422" s="17"/>
      <c r="Y422" s="4"/>
    </row>
    <row r="423" ht="15.75" customHeight="1">
      <c r="A423" s="13">
        <v>420.0</v>
      </c>
      <c r="B423" s="13" t="s">
        <v>29</v>
      </c>
      <c r="C423" s="14">
        <v>38521.0</v>
      </c>
      <c r="D423" s="15" t="s">
        <v>669</v>
      </c>
      <c r="E423" s="16">
        <f t="shared" si="1"/>
        <v>38521.62103</v>
      </c>
      <c r="F423" s="13">
        <v>9.207374731E9</v>
      </c>
      <c r="G423" s="13">
        <v>9.202177402E9</v>
      </c>
      <c r="H423" s="17" t="s">
        <v>31</v>
      </c>
      <c r="I423" s="13">
        <v>9.20681986E9</v>
      </c>
      <c r="J423" s="17"/>
      <c r="K423" s="17"/>
      <c r="L423" s="17" t="s">
        <v>74</v>
      </c>
      <c r="M423" s="13">
        <v>314.0</v>
      </c>
      <c r="N423" s="13">
        <v>306.0</v>
      </c>
      <c r="O423" s="13">
        <v>11.0</v>
      </c>
      <c r="P423" s="17">
        <v>13.0</v>
      </c>
      <c r="Q423" s="16">
        <f t="shared" si="2"/>
        <v>38521.82936</v>
      </c>
      <c r="R423" s="15">
        <f t="shared" si="3"/>
        <v>0.8293634259</v>
      </c>
      <c r="S423" s="15">
        <f t="shared" si="4"/>
        <v>0.8300115741</v>
      </c>
      <c r="T423" s="18">
        <v>0.20833333333333334</v>
      </c>
      <c r="U423" s="14">
        <v>38521.620891203704</v>
      </c>
      <c r="V423" s="14">
        <v>38521.62103009259</v>
      </c>
      <c r="W423" s="15">
        <f t="shared" si="5"/>
        <v>0.6210300926</v>
      </c>
      <c r="X423" s="17"/>
      <c r="Y423" s="4"/>
    </row>
    <row r="424" ht="15.75" customHeight="1">
      <c r="A424" s="13">
        <v>421.0</v>
      </c>
      <c r="B424" s="13" t="s">
        <v>29</v>
      </c>
      <c r="C424" s="14">
        <v>38522.0</v>
      </c>
      <c r="D424" s="15" t="s">
        <v>670</v>
      </c>
      <c r="E424" s="16">
        <f t="shared" si="1"/>
        <v>38522.39241</v>
      </c>
      <c r="F424" s="13">
        <v>9.207374731E9</v>
      </c>
      <c r="G424" s="17"/>
      <c r="H424" s="17" t="s">
        <v>31</v>
      </c>
      <c r="I424" s="13">
        <v>9.202131645E9</v>
      </c>
      <c r="J424" s="17"/>
      <c r="K424" s="17" t="s">
        <v>35</v>
      </c>
      <c r="L424" s="17" t="s">
        <v>218</v>
      </c>
      <c r="M424" s="13">
        <v>314.0</v>
      </c>
      <c r="N424" s="13">
        <v>306.0</v>
      </c>
      <c r="O424" s="13">
        <v>11.0</v>
      </c>
      <c r="P424" s="17">
        <v>13.0</v>
      </c>
      <c r="Q424" s="16">
        <f t="shared" si="2"/>
        <v>38522.60074</v>
      </c>
      <c r="R424" s="15">
        <f t="shared" si="3"/>
        <v>0.6007407407</v>
      </c>
      <c r="S424" s="15">
        <f t="shared" si="4"/>
        <v>0.6008449074</v>
      </c>
      <c r="T424" s="18">
        <v>0.20833333333333334</v>
      </c>
      <c r="U424" s="14">
        <v>38522.39226851852</v>
      </c>
      <c r="V424" s="14">
        <v>38522.3924074074</v>
      </c>
      <c r="W424" s="15">
        <f t="shared" si="5"/>
        <v>0.3924074074</v>
      </c>
      <c r="X424" s="17"/>
      <c r="Y424" s="4"/>
    </row>
    <row r="425" ht="15.75" customHeight="1">
      <c r="A425" s="13">
        <v>422.0</v>
      </c>
      <c r="B425" s="13" t="s">
        <v>29</v>
      </c>
      <c r="C425" s="14">
        <v>38522.0</v>
      </c>
      <c r="D425" s="15" t="s">
        <v>671</v>
      </c>
      <c r="E425" s="16">
        <f t="shared" si="1"/>
        <v>38522.58571</v>
      </c>
      <c r="F425" s="13">
        <v>9.207374731E9</v>
      </c>
      <c r="G425" s="17"/>
      <c r="H425" s="17" t="s">
        <v>31</v>
      </c>
      <c r="I425" s="13">
        <v>9.202131645E9</v>
      </c>
      <c r="J425" s="17"/>
      <c r="K425" s="17" t="s">
        <v>35</v>
      </c>
      <c r="L425" s="17" t="s">
        <v>91</v>
      </c>
      <c r="M425" s="13">
        <v>314.0</v>
      </c>
      <c r="N425" s="13">
        <v>306.0</v>
      </c>
      <c r="O425" s="13">
        <v>11.0</v>
      </c>
      <c r="P425" s="17">
        <v>13.0</v>
      </c>
      <c r="Q425" s="16">
        <f t="shared" si="2"/>
        <v>38522.79404</v>
      </c>
      <c r="R425" s="15">
        <f t="shared" si="3"/>
        <v>0.7940393519</v>
      </c>
      <c r="S425" s="15">
        <f t="shared" si="4"/>
        <v>0.7942361111</v>
      </c>
      <c r="T425" s="18">
        <v>0.20833333333333334</v>
      </c>
      <c r="U425" s="14">
        <v>38522.58556712963</v>
      </c>
      <c r="V425" s="14">
        <v>38522.585706018515</v>
      </c>
      <c r="W425" s="15">
        <f t="shared" si="5"/>
        <v>0.5857060185</v>
      </c>
      <c r="X425" s="17"/>
      <c r="Y425" s="4"/>
    </row>
    <row r="426" ht="15.75" customHeight="1">
      <c r="A426" s="13">
        <v>423.0</v>
      </c>
      <c r="B426" s="13" t="s">
        <v>29</v>
      </c>
      <c r="C426" s="14">
        <v>38523.0</v>
      </c>
      <c r="D426" s="15" t="s">
        <v>672</v>
      </c>
      <c r="E426" s="16">
        <f t="shared" si="1"/>
        <v>38523.60181</v>
      </c>
      <c r="F426" s="13">
        <v>9.207374731E9</v>
      </c>
      <c r="G426" s="17"/>
      <c r="H426" s="17" t="s">
        <v>31</v>
      </c>
      <c r="I426" s="13">
        <v>9.202131645E9</v>
      </c>
      <c r="J426" s="17"/>
      <c r="K426" s="17" t="s">
        <v>35</v>
      </c>
      <c r="L426" s="17" t="s">
        <v>673</v>
      </c>
      <c r="M426" s="13">
        <v>314.0</v>
      </c>
      <c r="N426" s="13">
        <v>306.0</v>
      </c>
      <c r="O426" s="13">
        <v>11.0</v>
      </c>
      <c r="P426" s="17">
        <v>13.0</v>
      </c>
      <c r="Q426" s="16">
        <f t="shared" si="2"/>
        <v>38523.81014</v>
      </c>
      <c r="R426" s="15">
        <f t="shared" si="3"/>
        <v>0.8101388889</v>
      </c>
      <c r="S426" s="15">
        <f t="shared" si="4"/>
        <v>0.8199537037</v>
      </c>
      <c r="T426" s="18">
        <v>0.20833333333333334</v>
      </c>
      <c r="U426" s="14">
        <v>38523.60166666667</v>
      </c>
      <c r="V426" s="14">
        <v>38523.601805555554</v>
      </c>
      <c r="W426" s="15">
        <f t="shared" si="5"/>
        <v>0.6018055556</v>
      </c>
      <c r="X426" s="17"/>
      <c r="Y426" s="4"/>
    </row>
    <row r="427" ht="15.75" customHeight="1">
      <c r="A427" s="13">
        <v>424.0</v>
      </c>
      <c r="B427" s="13" t="s">
        <v>29</v>
      </c>
      <c r="C427" s="14">
        <v>38523.0</v>
      </c>
      <c r="D427" s="15" t="s">
        <v>674</v>
      </c>
      <c r="E427" s="16">
        <f t="shared" si="1"/>
        <v>38523.73122</v>
      </c>
      <c r="F427" s="13">
        <v>3.03108E9</v>
      </c>
      <c r="G427" s="17"/>
      <c r="H427" s="17" t="s">
        <v>71</v>
      </c>
      <c r="I427" s="13">
        <v>9.207374731E9</v>
      </c>
      <c r="J427" s="17"/>
      <c r="K427" s="17"/>
      <c r="L427" s="17" t="s">
        <v>225</v>
      </c>
      <c r="M427" s="17"/>
      <c r="N427" s="13">
        <v>60.0</v>
      </c>
      <c r="O427" s="13">
        <v>17.0</v>
      </c>
      <c r="P427" s="17">
        <v>13.0</v>
      </c>
      <c r="Q427" s="16">
        <f t="shared" si="2"/>
        <v>38523.93955</v>
      </c>
      <c r="R427" s="15">
        <f t="shared" si="3"/>
        <v>0.9395486111</v>
      </c>
      <c r="S427" s="15">
        <f t="shared" si="4"/>
        <v>0.9399768519</v>
      </c>
      <c r="T427" s="18">
        <v>0.20833333333333334</v>
      </c>
      <c r="U427" s="14">
        <v>38523.73107638889</v>
      </c>
      <c r="V427" s="14">
        <v>38523.731215277774</v>
      </c>
      <c r="W427" s="15">
        <f t="shared" si="5"/>
        <v>0.7312152778</v>
      </c>
      <c r="X427" s="17"/>
      <c r="Y427" s="4"/>
    </row>
    <row r="428" ht="15.75" customHeight="1">
      <c r="A428" s="13">
        <v>425.0</v>
      </c>
      <c r="B428" s="13" t="s">
        <v>29</v>
      </c>
      <c r="C428" s="14">
        <v>38523.0</v>
      </c>
      <c r="D428" s="15" t="s">
        <v>675</v>
      </c>
      <c r="E428" s="16">
        <f t="shared" si="1"/>
        <v>38523.73123</v>
      </c>
      <c r="F428" s="13">
        <v>9.20989125E9</v>
      </c>
      <c r="G428" s="17"/>
      <c r="H428" s="17" t="s">
        <v>67</v>
      </c>
      <c r="I428" s="13">
        <v>9.207374731E9</v>
      </c>
      <c r="J428" s="13">
        <v>8.005069511E9</v>
      </c>
      <c r="K428" s="13" t="s">
        <v>68</v>
      </c>
      <c r="L428" s="17" t="s">
        <v>225</v>
      </c>
      <c r="M428" s="17"/>
      <c r="N428" s="13">
        <v>35.0</v>
      </c>
      <c r="O428" s="13">
        <v>17.0</v>
      </c>
      <c r="P428" s="17">
        <v>13.0</v>
      </c>
      <c r="Q428" s="16">
        <f t="shared" si="2"/>
        <v>38523.93956</v>
      </c>
      <c r="R428" s="15">
        <f t="shared" si="3"/>
        <v>0.9395601852</v>
      </c>
      <c r="S428" s="15">
        <f t="shared" si="4"/>
        <v>0.9399884259</v>
      </c>
      <c r="T428" s="18">
        <v>0.20833333333333334</v>
      </c>
      <c r="U428" s="14">
        <v>38523.731087962966</v>
      </c>
      <c r="V428" s="14">
        <v>38523.73122685185</v>
      </c>
      <c r="W428" s="15">
        <f t="shared" si="5"/>
        <v>0.7312268519</v>
      </c>
      <c r="X428" s="17"/>
      <c r="Y428" s="4"/>
    </row>
    <row r="429" ht="15.75" customHeight="1">
      <c r="A429" s="13">
        <v>426.0</v>
      </c>
      <c r="B429" s="13" t="s">
        <v>29</v>
      </c>
      <c r="C429" s="14">
        <v>38525.0</v>
      </c>
      <c r="D429" s="15" t="s">
        <v>676</v>
      </c>
      <c r="E429" s="16">
        <f t="shared" si="1"/>
        <v>38525.56103</v>
      </c>
      <c r="F429" s="13">
        <v>9.207374731E9</v>
      </c>
      <c r="G429" s="17"/>
      <c r="H429" s="17" t="s">
        <v>31</v>
      </c>
      <c r="I429" s="13">
        <v>9.202131645E9</v>
      </c>
      <c r="J429" s="17"/>
      <c r="K429" s="17" t="s">
        <v>35</v>
      </c>
      <c r="L429" s="17" t="s">
        <v>565</v>
      </c>
      <c r="M429" s="13">
        <v>314.0</v>
      </c>
      <c r="N429" s="13">
        <v>306.0</v>
      </c>
      <c r="O429" s="13">
        <v>11.0</v>
      </c>
      <c r="P429" s="17">
        <v>13.0</v>
      </c>
      <c r="Q429" s="16">
        <f t="shared" si="2"/>
        <v>38525.76936</v>
      </c>
      <c r="R429" s="15">
        <f t="shared" si="3"/>
        <v>0.7693634259</v>
      </c>
      <c r="S429" s="15">
        <f t="shared" si="4"/>
        <v>0.7705902778</v>
      </c>
      <c r="T429" s="18">
        <v>0.20833333333333334</v>
      </c>
      <c r="U429" s="14">
        <v>38525.560891203706</v>
      </c>
      <c r="V429" s="14">
        <v>38525.56103009259</v>
      </c>
      <c r="W429" s="15">
        <f t="shared" si="5"/>
        <v>0.5610300926</v>
      </c>
      <c r="X429" s="17"/>
      <c r="Y429" s="4"/>
    </row>
    <row r="430" ht="15.75" customHeight="1">
      <c r="A430" s="13">
        <v>427.0</v>
      </c>
      <c r="B430" s="13" t="s">
        <v>29</v>
      </c>
      <c r="C430" s="14">
        <v>38525.0</v>
      </c>
      <c r="D430" s="15" t="s">
        <v>677</v>
      </c>
      <c r="E430" s="16">
        <f t="shared" si="1"/>
        <v>38525.57391</v>
      </c>
      <c r="F430" s="13">
        <v>9.207374731E9</v>
      </c>
      <c r="G430" s="17"/>
      <c r="H430" s="17" t="s">
        <v>31</v>
      </c>
      <c r="I430" s="13">
        <v>9.203785917E9</v>
      </c>
      <c r="J430" s="17"/>
      <c r="K430" s="17"/>
      <c r="L430" s="17" t="s">
        <v>678</v>
      </c>
      <c r="M430" s="13">
        <v>314.0</v>
      </c>
      <c r="N430" s="13">
        <v>306.0</v>
      </c>
      <c r="O430" s="13">
        <v>11.0</v>
      </c>
      <c r="P430" s="17">
        <v>13.0</v>
      </c>
      <c r="Q430" s="16">
        <f t="shared" si="2"/>
        <v>38525.78225</v>
      </c>
      <c r="R430" s="15">
        <f t="shared" si="3"/>
        <v>0.7822453704</v>
      </c>
      <c r="S430" s="15">
        <f t="shared" si="4"/>
        <v>0.7852430556</v>
      </c>
      <c r="T430" s="18">
        <v>0.20833333333333334</v>
      </c>
      <c r="U430" s="14">
        <v>38525.57377314815</v>
      </c>
      <c r="V430" s="14">
        <v>38525.573912037034</v>
      </c>
      <c r="W430" s="15">
        <f t="shared" si="5"/>
        <v>0.573912037</v>
      </c>
      <c r="X430" s="17"/>
      <c r="Y430" s="4"/>
    </row>
    <row r="431" ht="15.75" customHeight="1">
      <c r="A431" s="13">
        <v>428.0</v>
      </c>
      <c r="B431" s="13" t="s">
        <v>29</v>
      </c>
      <c r="C431" s="14">
        <v>38525.0</v>
      </c>
      <c r="D431" s="15" t="s">
        <v>679</v>
      </c>
      <c r="E431" s="16">
        <f t="shared" si="1"/>
        <v>38525.6437</v>
      </c>
      <c r="F431" s="13">
        <v>9.207374731E9</v>
      </c>
      <c r="G431" s="17"/>
      <c r="H431" s="17" t="s">
        <v>31</v>
      </c>
      <c r="I431" s="13">
        <v>9.202131645E9</v>
      </c>
      <c r="J431" s="17"/>
      <c r="K431" s="17" t="s">
        <v>35</v>
      </c>
      <c r="L431" s="17" t="s">
        <v>680</v>
      </c>
      <c r="M431" s="13">
        <v>314.0</v>
      </c>
      <c r="N431" s="13">
        <v>306.0</v>
      </c>
      <c r="O431" s="13">
        <v>11.0</v>
      </c>
      <c r="P431" s="17">
        <v>13.0</v>
      </c>
      <c r="Q431" s="16">
        <f t="shared" si="2"/>
        <v>38525.85204</v>
      </c>
      <c r="R431" s="15">
        <f t="shared" si="3"/>
        <v>0.852037037</v>
      </c>
      <c r="S431" s="15">
        <f t="shared" si="4"/>
        <v>0.8528935185</v>
      </c>
      <c r="T431" s="18">
        <v>0.20833333333333334</v>
      </c>
      <c r="U431" s="14">
        <v>38525.64356481482</v>
      </c>
      <c r="V431" s="14">
        <v>38525.6437037037</v>
      </c>
      <c r="W431" s="15">
        <f t="shared" si="5"/>
        <v>0.6437037037</v>
      </c>
      <c r="X431" s="17"/>
      <c r="Y431" s="4"/>
    </row>
    <row r="432" ht="15.75" customHeight="1">
      <c r="A432" s="13">
        <v>429.0</v>
      </c>
      <c r="B432" s="13" t="s">
        <v>29</v>
      </c>
      <c r="C432" s="14">
        <v>38525.0</v>
      </c>
      <c r="D432" s="15" t="s">
        <v>681</v>
      </c>
      <c r="E432" s="16">
        <f t="shared" si="1"/>
        <v>38525.73469</v>
      </c>
      <c r="F432" s="13">
        <v>9.207374731E9</v>
      </c>
      <c r="G432" s="17"/>
      <c r="H432" s="17" t="s">
        <v>31</v>
      </c>
      <c r="I432" s="13">
        <v>9.202131645E9</v>
      </c>
      <c r="J432" s="17"/>
      <c r="K432" s="17" t="s">
        <v>35</v>
      </c>
      <c r="L432" s="17" t="s">
        <v>279</v>
      </c>
      <c r="M432" s="13">
        <v>314.0</v>
      </c>
      <c r="N432" s="13">
        <v>306.0</v>
      </c>
      <c r="O432" s="13">
        <v>11.0</v>
      </c>
      <c r="P432" s="17">
        <v>13.0</v>
      </c>
      <c r="Q432" s="16">
        <f t="shared" si="2"/>
        <v>38525.94302</v>
      </c>
      <c r="R432" s="15">
        <f t="shared" si="3"/>
        <v>0.9430208333</v>
      </c>
      <c r="S432" s="15">
        <f t="shared" si="4"/>
        <v>0.9435763889</v>
      </c>
      <c r="T432" s="18">
        <v>0.20833333333333334</v>
      </c>
      <c r="U432" s="14">
        <v>38525.734548611115</v>
      </c>
      <c r="V432" s="14">
        <v>38525.7346875</v>
      </c>
      <c r="W432" s="15">
        <f t="shared" si="5"/>
        <v>0.7346875</v>
      </c>
      <c r="X432" s="17"/>
      <c r="Y432" s="4"/>
    </row>
    <row r="433" ht="15.75" customHeight="1">
      <c r="A433" s="13">
        <v>430.0</v>
      </c>
      <c r="B433" s="13" t="s">
        <v>29</v>
      </c>
      <c r="C433" s="14">
        <v>38527.0</v>
      </c>
      <c r="D433" s="15" t="s">
        <v>682</v>
      </c>
      <c r="E433" s="16">
        <f t="shared" si="1"/>
        <v>38526.84765</v>
      </c>
      <c r="F433" s="13">
        <v>9.207374731E9</v>
      </c>
      <c r="G433" s="17"/>
      <c r="H433" s="17" t="s">
        <v>31</v>
      </c>
      <c r="I433" s="13">
        <v>9.202131645E9</v>
      </c>
      <c r="J433" s="17"/>
      <c r="K433" s="17" t="s">
        <v>35</v>
      </c>
      <c r="L433" s="17" t="s">
        <v>395</v>
      </c>
      <c r="M433" s="13">
        <v>314.0</v>
      </c>
      <c r="N433" s="13">
        <v>306.0</v>
      </c>
      <c r="O433" s="13">
        <v>11.0</v>
      </c>
      <c r="P433" s="17">
        <v>13.0</v>
      </c>
      <c r="Q433" s="16">
        <f t="shared" si="2"/>
        <v>38527.05598</v>
      </c>
      <c r="R433" s="15">
        <f t="shared" si="3"/>
        <v>0.0559837963</v>
      </c>
      <c r="S433" s="15">
        <f t="shared" si="4"/>
        <v>0.05685185185</v>
      </c>
      <c r="T433" s="18">
        <v>0.20833333333333334</v>
      </c>
      <c r="U433" s="14">
        <v>38526.84751157407</v>
      </c>
      <c r="V433" s="14">
        <v>38526.84765046296</v>
      </c>
      <c r="W433" s="15">
        <f t="shared" si="5"/>
        <v>0.847650463</v>
      </c>
      <c r="X433" s="17"/>
      <c r="Y433" s="4"/>
    </row>
    <row r="434" ht="15.75" customHeight="1">
      <c r="A434" s="13">
        <v>431.0</v>
      </c>
      <c r="B434" s="13" t="s">
        <v>29</v>
      </c>
      <c r="C434" s="14">
        <v>38527.0</v>
      </c>
      <c r="D434" s="15" t="s">
        <v>683</v>
      </c>
      <c r="E434" s="16">
        <f t="shared" si="1"/>
        <v>38526.85329</v>
      </c>
      <c r="F434" s="13">
        <v>9.207374731E9</v>
      </c>
      <c r="G434" s="17"/>
      <c r="H434" s="17" t="s">
        <v>31</v>
      </c>
      <c r="I434" s="13">
        <v>9.2081024E9</v>
      </c>
      <c r="J434" s="17"/>
      <c r="K434" s="17" t="s">
        <v>90</v>
      </c>
      <c r="L434" s="17" t="s">
        <v>174</v>
      </c>
      <c r="M434" s="13">
        <v>314.0</v>
      </c>
      <c r="N434" s="13">
        <v>306.0</v>
      </c>
      <c r="O434" s="13">
        <v>11.0</v>
      </c>
      <c r="P434" s="17">
        <v>13.0</v>
      </c>
      <c r="Q434" s="16">
        <f t="shared" si="2"/>
        <v>38527.06162</v>
      </c>
      <c r="R434" s="15">
        <f t="shared" si="3"/>
        <v>0.06162037037</v>
      </c>
      <c r="S434" s="15">
        <f t="shared" si="4"/>
        <v>0.06170138889</v>
      </c>
      <c r="T434" s="18">
        <v>0.20833333333333334</v>
      </c>
      <c r="U434" s="14">
        <v>38526.85314814815</v>
      </c>
      <c r="V434" s="14">
        <v>38526.85328703703</v>
      </c>
      <c r="W434" s="15">
        <f t="shared" si="5"/>
        <v>0.853287037</v>
      </c>
      <c r="X434" s="17"/>
      <c r="Y434" s="4"/>
    </row>
    <row r="435" ht="15.75" customHeight="1">
      <c r="A435" s="13">
        <v>432.0</v>
      </c>
      <c r="B435" s="13" t="s">
        <v>29</v>
      </c>
      <c r="C435" s="14">
        <v>38527.0</v>
      </c>
      <c r="D435" s="15" t="s">
        <v>684</v>
      </c>
      <c r="E435" s="16">
        <f t="shared" si="1"/>
        <v>38527.73193</v>
      </c>
      <c r="F435" s="13">
        <v>9.207374731E9</v>
      </c>
      <c r="G435" s="17"/>
      <c r="H435" s="17" t="s">
        <v>31</v>
      </c>
      <c r="I435" s="13">
        <v>9.204752654E9</v>
      </c>
      <c r="J435" s="17"/>
      <c r="K435" s="17" t="s">
        <v>40</v>
      </c>
      <c r="L435" s="17" t="s">
        <v>241</v>
      </c>
      <c r="M435" s="13">
        <v>2.0</v>
      </c>
      <c r="N435" s="13">
        <v>343.0</v>
      </c>
      <c r="O435" s="17"/>
      <c r="P435" s="17">
        <v>13.0</v>
      </c>
      <c r="Q435" s="16">
        <f t="shared" si="2"/>
        <v>38527.94027</v>
      </c>
      <c r="R435" s="15">
        <f t="shared" si="3"/>
        <v>0.9402662037</v>
      </c>
      <c r="S435" s="15">
        <f t="shared" si="4"/>
        <v>0.9407986111</v>
      </c>
      <c r="T435" s="18">
        <v>0.20833333333333334</v>
      </c>
      <c r="U435" s="14">
        <v>38527.73179398148</v>
      </c>
      <c r="V435" s="14">
        <v>38527.73193287037</v>
      </c>
      <c r="W435" s="15">
        <f t="shared" si="5"/>
        <v>0.7319328704</v>
      </c>
      <c r="X435" s="17"/>
      <c r="Y435" s="4"/>
    </row>
    <row r="436" ht="15.75" customHeight="1">
      <c r="A436" s="13">
        <v>433.0</v>
      </c>
      <c r="B436" s="13" t="s">
        <v>29</v>
      </c>
      <c r="C436" s="14">
        <v>38527.0</v>
      </c>
      <c r="D436" s="15" t="s">
        <v>685</v>
      </c>
      <c r="E436" s="16">
        <f t="shared" si="1"/>
        <v>38527.73197</v>
      </c>
      <c r="F436" s="13">
        <v>9.207374731E9</v>
      </c>
      <c r="G436" s="17"/>
      <c r="H436" s="17" t="s">
        <v>31</v>
      </c>
      <c r="I436" s="13">
        <v>9.204752654E9</v>
      </c>
      <c r="J436" s="17"/>
      <c r="K436" s="17" t="s">
        <v>40</v>
      </c>
      <c r="L436" s="17" t="s">
        <v>241</v>
      </c>
      <c r="M436" s="13">
        <v>314.0</v>
      </c>
      <c r="N436" s="13">
        <v>306.0</v>
      </c>
      <c r="O436" s="13">
        <v>11.0</v>
      </c>
      <c r="P436" s="17">
        <v>13.0</v>
      </c>
      <c r="Q436" s="16">
        <f t="shared" si="2"/>
        <v>38527.9403</v>
      </c>
      <c r="R436" s="15">
        <f t="shared" si="3"/>
        <v>0.9403009259</v>
      </c>
      <c r="S436" s="15">
        <f t="shared" si="4"/>
        <v>0.9408333333</v>
      </c>
      <c r="T436" s="18">
        <v>0.20833333333333334</v>
      </c>
      <c r="U436" s="14">
        <v>38527.731828703705</v>
      </c>
      <c r="V436" s="14">
        <v>38527.73196759259</v>
      </c>
      <c r="W436" s="15">
        <f t="shared" si="5"/>
        <v>0.7319675926</v>
      </c>
      <c r="X436" s="17"/>
      <c r="Y436" s="4"/>
    </row>
    <row r="437" ht="15.75" customHeight="1">
      <c r="A437" s="13">
        <v>434.0</v>
      </c>
      <c r="B437" s="13" t="s">
        <v>29</v>
      </c>
      <c r="C437" s="14">
        <v>38528.0</v>
      </c>
      <c r="D437" s="15" t="s">
        <v>686</v>
      </c>
      <c r="E437" s="16">
        <f t="shared" si="1"/>
        <v>38528.51441</v>
      </c>
      <c r="F437" s="13">
        <v>9.207374731E9</v>
      </c>
      <c r="G437" s="17"/>
      <c r="H437" s="17" t="s">
        <v>31</v>
      </c>
      <c r="I437" s="13">
        <v>9.203640516E9</v>
      </c>
      <c r="J437" s="17"/>
      <c r="K437" s="17"/>
      <c r="L437" s="17" t="s">
        <v>241</v>
      </c>
      <c r="M437" s="13">
        <v>314.0</v>
      </c>
      <c r="N437" s="13">
        <v>306.0</v>
      </c>
      <c r="O437" s="13">
        <v>11.0</v>
      </c>
      <c r="P437" s="17">
        <v>13.0</v>
      </c>
      <c r="Q437" s="16">
        <f t="shared" si="2"/>
        <v>38528.72274</v>
      </c>
      <c r="R437" s="15">
        <f t="shared" si="3"/>
        <v>0.7227430556</v>
      </c>
      <c r="S437" s="15">
        <f t="shared" si="4"/>
        <v>0.723275463</v>
      </c>
      <c r="T437" s="18">
        <v>0.20833333333333334</v>
      </c>
      <c r="U437" s="14">
        <v>38528.51427083334</v>
      </c>
      <c r="V437" s="14">
        <v>38528.51440972222</v>
      </c>
      <c r="W437" s="15">
        <f t="shared" si="5"/>
        <v>0.5144097222</v>
      </c>
      <c r="X437" s="17"/>
      <c r="Y437" s="4"/>
    </row>
    <row r="438" ht="15.75" customHeight="1">
      <c r="A438" s="13">
        <v>435.0</v>
      </c>
      <c r="B438" s="13" t="s">
        <v>29</v>
      </c>
      <c r="C438" s="14">
        <v>38528.0</v>
      </c>
      <c r="D438" s="15" t="s">
        <v>687</v>
      </c>
      <c r="E438" s="16">
        <f t="shared" si="1"/>
        <v>38528.5155</v>
      </c>
      <c r="F438" s="13">
        <v>9.207374731E9</v>
      </c>
      <c r="G438" s="17"/>
      <c r="H438" s="17" t="s">
        <v>31</v>
      </c>
      <c r="I438" s="13">
        <v>9.202134253E9</v>
      </c>
      <c r="J438" s="17"/>
      <c r="K438" s="17"/>
      <c r="L438" s="17" t="s">
        <v>688</v>
      </c>
      <c r="M438" s="13">
        <v>314.0</v>
      </c>
      <c r="N438" s="13">
        <v>306.0</v>
      </c>
      <c r="O438" s="13">
        <v>11.0</v>
      </c>
      <c r="P438" s="17">
        <v>13.0</v>
      </c>
      <c r="Q438" s="16">
        <f t="shared" si="2"/>
        <v>38528.72383</v>
      </c>
      <c r="R438" s="15">
        <f t="shared" si="3"/>
        <v>0.7238310185</v>
      </c>
      <c r="S438" s="15">
        <f t="shared" si="4"/>
        <v>0.7256365741</v>
      </c>
      <c r="T438" s="18">
        <v>0.20833333333333334</v>
      </c>
      <c r="U438" s="14">
        <v>38528.5153587963</v>
      </c>
      <c r="V438" s="14">
        <v>38528.515497685185</v>
      </c>
      <c r="W438" s="15">
        <f t="shared" si="5"/>
        <v>0.5154976852</v>
      </c>
      <c r="X438" s="17"/>
      <c r="Y438" s="4"/>
    </row>
    <row r="439" ht="15.75" customHeight="1">
      <c r="A439" s="13">
        <v>436.0</v>
      </c>
      <c r="B439" s="13" t="s">
        <v>29</v>
      </c>
      <c r="C439" s="14">
        <v>38528.0</v>
      </c>
      <c r="D439" s="15" t="s">
        <v>689</v>
      </c>
      <c r="E439" s="16">
        <f t="shared" si="1"/>
        <v>38528.5325</v>
      </c>
      <c r="F439" s="13">
        <v>9.207374731E9</v>
      </c>
      <c r="G439" s="17"/>
      <c r="H439" s="17" t="s">
        <v>31</v>
      </c>
      <c r="I439" s="13">
        <v>6.12251488E9</v>
      </c>
      <c r="J439" s="17"/>
      <c r="K439" s="17" t="s">
        <v>254</v>
      </c>
      <c r="L439" s="17" t="s">
        <v>563</v>
      </c>
      <c r="M439" s="13">
        <v>314.0</v>
      </c>
      <c r="N439" s="13">
        <v>306.0</v>
      </c>
      <c r="O439" s="13">
        <v>11.0</v>
      </c>
      <c r="P439" s="17">
        <v>13.0</v>
      </c>
      <c r="Q439" s="16">
        <f t="shared" si="2"/>
        <v>38528.74083</v>
      </c>
      <c r="R439" s="15">
        <f t="shared" si="3"/>
        <v>0.7408333333</v>
      </c>
      <c r="S439" s="15">
        <f t="shared" si="4"/>
        <v>0.7410416667</v>
      </c>
      <c r="T439" s="18">
        <v>0.20833333333333334</v>
      </c>
      <c r="U439" s="14">
        <v>38528.532361111116</v>
      </c>
      <c r="V439" s="14">
        <v>38528.5325</v>
      </c>
      <c r="W439" s="15">
        <f t="shared" si="5"/>
        <v>0.5325</v>
      </c>
      <c r="X439" s="17"/>
      <c r="Y439" s="4"/>
    </row>
    <row r="440" ht="15.75" customHeight="1">
      <c r="A440" s="13">
        <v>437.0</v>
      </c>
      <c r="B440" s="13" t="s">
        <v>29</v>
      </c>
      <c r="C440" s="14">
        <v>38528.0</v>
      </c>
      <c r="D440" s="15" t="s">
        <v>690</v>
      </c>
      <c r="E440" s="16">
        <f t="shared" si="1"/>
        <v>38528.56773</v>
      </c>
      <c r="F440" s="13">
        <v>9.207374731E9</v>
      </c>
      <c r="G440" s="17"/>
      <c r="H440" s="17" t="s">
        <v>31</v>
      </c>
      <c r="I440" s="13">
        <v>8.007425877E9</v>
      </c>
      <c r="J440" s="13">
        <v>8.007425877E9</v>
      </c>
      <c r="K440" s="13"/>
      <c r="L440" s="17" t="s">
        <v>691</v>
      </c>
      <c r="M440" s="13">
        <v>2.0</v>
      </c>
      <c r="N440" s="13">
        <v>343.0</v>
      </c>
      <c r="O440" s="17"/>
      <c r="P440" s="17">
        <v>13.0</v>
      </c>
      <c r="Q440" s="16">
        <f t="shared" si="2"/>
        <v>38528.77606</v>
      </c>
      <c r="R440" s="15">
        <f t="shared" si="3"/>
        <v>0.7760648148</v>
      </c>
      <c r="S440" s="15">
        <f t="shared" si="4"/>
        <v>0.7782060185</v>
      </c>
      <c r="T440" s="18">
        <v>0.20833333333333334</v>
      </c>
      <c r="U440" s="14">
        <v>38528.5675925926</v>
      </c>
      <c r="V440" s="14">
        <v>38528.56773148148</v>
      </c>
      <c r="W440" s="15">
        <f t="shared" si="5"/>
        <v>0.5677314815</v>
      </c>
      <c r="X440" s="17"/>
      <c r="Y440" s="4"/>
    </row>
    <row r="441" ht="15.75" customHeight="1">
      <c r="A441" s="13">
        <v>438.0</v>
      </c>
      <c r="B441" s="13" t="s">
        <v>29</v>
      </c>
      <c r="C441" s="14">
        <v>38528.0</v>
      </c>
      <c r="D441" s="15" t="s">
        <v>692</v>
      </c>
      <c r="E441" s="16">
        <f t="shared" si="1"/>
        <v>38528.56775</v>
      </c>
      <c r="F441" s="13">
        <v>9.207374731E9</v>
      </c>
      <c r="G441" s="17"/>
      <c r="H441" s="17" t="s">
        <v>31</v>
      </c>
      <c r="I441" s="13">
        <v>4.56013115E9</v>
      </c>
      <c r="J441" s="13">
        <v>8.007425877E9</v>
      </c>
      <c r="K441" s="13"/>
      <c r="L441" s="17" t="s">
        <v>691</v>
      </c>
      <c r="M441" s="13">
        <v>288.0</v>
      </c>
      <c r="N441" s="13">
        <v>100.0</v>
      </c>
      <c r="O441" s="17"/>
      <c r="P441" s="17">
        <v>13.0</v>
      </c>
      <c r="Q441" s="16">
        <f t="shared" si="2"/>
        <v>38528.77609</v>
      </c>
      <c r="R441" s="15">
        <f t="shared" si="3"/>
        <v>0.776087963</v>
      </c>
      <c r="S441" s="15">
        <f t="shared" si="4"/>
        <v>0.7782291667</v>
      </c>
      <c r="T441" s="18">
        <v>0.20833333333333334</v>
      </c>
      <c r="U441" s="14">
        <v>38528.56761574074</v>
      </c>
      <c r="V441" s="14">
        <v>38528.56775462963</v>
      </c>
      <c r="W441" s="15">
        <f t="shared" si="5"/>
        <v>0.5677546296</v>
      </c>
      <c r="X441" s="17"/>
      <c r="Y441" s="4"/>
    </row>
    <row r="442" ht="15.75" customHeight="1">
      <c r="A442" s="13">
        <v>439.0</v>
      </c>
      <c r="B442" s="13" t="s">
        <v>29</v>
      </c>
      <c r="C442" s="14">
        <v>38529.0</v>
      </c>
      <c r="D442" s="15" t="s">
        <v>693</v>
      </c>
      <c r="E442" s="16">
        <f t="shared" si="1"/>
        <v>38529.09182</v>
      </c>
      <c r="F442" s="13">
        <v>9.207374731E9</v>
      </c>
      <c r="G442" s="17"/>
      <c r="H442" s="17" t="s">
        <v>31</v>
      </c>
      <c r="I442" s="13">
        <v>9.207139894E9</v>
      </c>
      <c r="J442" s="17"/>
      <c r="K442" s="17"/>
      <c r="L442" s="17" t="s">
        <v>53</v>
      </c>
      <c r="M442" s="13">
        <v>314.0</v>
      </c>
      <c r="N442" s="13">
        <v>306.0</v>
      </c>
      <c r="O442" s="13">
        <v>11.0</v>
      </c>
      <c r="P442" s="17">
        <v>13.0</v>
      </c>
      <c r="Q442" s="16">
        <f t="shared" si="2"/>
        <v>38529.30015</v>
      </c>
      <c r="R442" s="15">
        <f t="shared" si="3"/>
        <v>0.300150463</v>
      </c>
      <c r="S442" s="15">
        <f t="shared" si="4"/>
        <v>0.3007523148</v>
      </c>
      <c r="T442" s="18">
        <v>0.20833333333333334</v>
      </c>
      <c r="U442" s="14">
        <v>38529.091678240744</v>
      </c>
      <c r="V442" s="14">
        <v>38529.09181712963</v>
      </c>
      <c r="W442" s="15">
        <f t="shared" si="5"/>
        <v>0.09181712963</v>
      </c>
      <c r="X442" s="17"/>
      <c r="Y442" s="4"/>
    </row>
    <row r="443" ht="15.75" customHeight="1">
      <c r="A443" s="13">
        <v>440.0</v>
      </c>
      <c r="B443" s="13" t="s">
        <v>29</v>
      </c>
      <c r="C443" s="14">
        <v>38530.0</v>
      </c>
      <c r="D443" s="15" t="s">
        <v>694</v>
      </c>
      <c r="E443" s="16">
        <f t="shared" si="1"/>
        <v>38530.51925</v>
      </c>
      <c r="F443" s="13">
        <v>9.207374731E9</v>
      </c>
      <c r="G443" s="17"/>
      <c r="H443" s="17" t="s">
        <v>31</v>
      </c>
      <c r="I443" s="13">
        <v>9.202131645E9</v>
      </c>
      <c r="J443" s="17"/>
      <c r="K443" s="17" t="s">
        <v>35</v>
      </c>
      <c r="L443" s="17" t="s">
        <v>695</v>
      </c>
      <c r="M443" s="13">
        <v>314.0</v>
      </c>
      <c r="N443" s="13">
        <v>306.0</v>
      </c>
      <c r="O443" s="13">
        <v>11.0</v>
      </c>
      <c r="P443" s="17">
        <v>13.0</v>
      </c>
      <c r="Q443" s="16">
        <f t="shared" si="2"/>
        <v>38530.72758</v>
      </c>
      <c r="R443" s="15">
        <f t="shared" si="3"/>
        <v>0.7275810185</v>
      </c>
      <c r="S443" s="15">
        <f t="shared" si="4"/>
        <v>0.7309722222</v>
      </c>
      <c r="T443" s="18">
        <v>0.20833333333333334</v>
      </c>
      <c r="U443" s="14">
        <v>38530.519108796296</v>
      </c>
      <c r="V443" s="14">
        <v>38530.51924768518</v>
      </c>
      <c r="W443" s="15">
        <f t="shared" si="5"/>
        <v>0.5192476852</v>
      </c>
      <c r="X443" s="17"/>
      <c r="Y443" s="4"/>
    </row>
    <row r="444" ht="15.75" customHeight="1">
      <c r="A444" s="13">
        <v>441.0</v>
      </c>
      <c r="B444" s="13" t="s">
        <v>29</v>
      </c>
      <c r="C444" s="14">
        <v>38531.0</v>
      </c>
      <c r="D444" s="15" t="s">
        <v>696</v>
      </c>
      <c r="E444" s="16">
        <f t="shared" si="1"/>
        <v>38530.90212</v>
      </c>
      <c r="F444" s="13">
        <v>9.207374731E9</v>
      </c>
      <c r="G444" s="17"/>
      <c r="H444" s="17" t="s">
        <v>31</v>
      </c>
      <c r="I444" s="13">
        <v>9.207403931E9</v>
      </c>
      <c r="J444" s="17"/>
      <c r="K444" s="17" t="s">
        <v>697</v>
      </c>
      <c r="L444" s="17" t="s">
        <v>698</v>
      </c>
      <c r="M444" s="13">
        <v>314.0</v>
      </c>
      <c r="N444" s="13">
        <v>306.0</v>
      </c>
      <c r="O444" s="13">
        <v>11.0</v>
      </c>
      <c r="P444" s="17">
        <v>13.0</v>
      </c>
      <c r="Q444" s="16">
        <f t="shared" si="2"/>
        <v>38531.11045</v>
      </c>
      <c r="R444" s="15">
        <f t="shared" si="3"/>
        <v>0.1104513889</v>
      </c>
      <c r="S444" s="15">
        <f t="shared" si="4"/>
        <v>0.1159722222</v>
      </c>
      <c r="T444" s="18">
        <v>0.20833333333333334</v>
      </c>
      <c r="U444" s="14">
        <v>38530.901979166665</v>
      </c>
      <c r="V444" s="14">
        <v>38530.90211805555</v>
      </c>
      <c r="W444" s="15">
        <f t="shared" si="5"/>
        <v>0.9021180556</v>
      </c>
      <c r="X444" s="17"/>
      <c r="Y444" s="4"/>
    </row>
    <row r="445" ht="15.75" customHeight="1">
      <c r="A445" s="13">
        <v>442.0</v>
      </c>
      <c r="B445" s="13" t="s">
        <v>29</v>
      </c>
      <c r="C445" s="14">
        <v>38531.0</v>
      </c>
      <c r="D445" s="15" t="s">
        <v>699</v>
      </c>
      <c r="E445" s="16">
        <f t="shared" si="1"/>
        <v>38531.78772</v>
      </c>
      <c r="F445" s="13">
        <v>9.205621142E9</v>
      </c>
      <c r="G445" s="17"/>
      <c r="H445" s="17" t="s">
        <v>71</v>
      </c>
      <c r="I445" s="13">
        <v>9.207374731E9</v>
      </c>
      <c r="J445" s="17"/>
      <c r="K445" s="17" t="s">
        <v>195</v>
      </c>
      <c r="L445" s="17" t="s">
        <v>237</v>
      </c>
      <c r="M445" s="13">
        <v>314.0</v>
      </c>
      <c r="N445" s="13">
        <v>306.0</v>
      </c>
      <c r="O445" s="13">
        <v>11.0</v>
      </c>
      <c r="P445" s="17">
        <v>13.0</v>
      </c>
      <c r="Q445" s="16">
        <f t="shared" si="2"/>
        <v>38531.99605</v>
      </c>
      <c r="R445" s="15">
        <f t="shared" si="3"/>
        <v>0.9960532407</v>
      </c>
      <c r="S445" s="15">
        <f t="shared" si="4"/>
        <v>0.9962847222</v>
      </c>
      <c r="T445" s="18">
        <v>0.20833333333333334</v>
      </c>
      <c r="U445" s="14">
        <v>38531.78758101852</v>
      </c>
      <c r="V445" s="14">
        <v>38531.78771990741</v>
      </c>
      <c r="W445" s="15">
        <f t="shared" si="5"/>
        <v>0.7877199074</v>
      </c>
      <c r="X445" s="17"/>
      <c r="Y445" s="4"/>
    </row>
    <row r="446" ht="15.75" customHeight="1">
      <c r="A446" s="13">
        <v>443.0</v>
      </c>
      <c r="B446" s="13" t="s">
        <v>29</v>
      </c>
      <c r="C446" s="14">
        <v>38532.0</v>
      </c>
      <c r="D446" s="15" t="s">
        <v>700</v>
      </c>
      <c r="E446" s="16">
        <f t="shared" si="1"/>
        <v>38532.49125</v>
      </c>
      <c r="F446" s="13">
        <v>9.205621142E9</v>
      </c>
      <c r="G446" s="13">
        <v>9.207374731E9</v>
      </c>
      <c r="H446" s="13" t="s">
        <v>67</v>
      </c>
      <c r="I446" s="13">
        <v>4.145340037E9</v>
      </c>
      <c r="J446" s="17"/>
      <c r="K446" s="17" t="s">
        <v>99</v>
      </c>
      <c r="L446" s="17" t="s">
        <v>318</v>
      </c>
      <c r="M446" s="13">
        <v>314.0</v>
      </c>
      <c r="N446" s="13">
        <v>306.0</v>
      </c>
      <c r="O446" s="13">
        <v>11.0</v>
      </c>
      <c r="P446" s="17">
        <v>13.0</v>
      </c>
      <c r="Q446" s="16">
        <f t="shared" si="2"/>
        <v>38532.69958</v>
      </c>
      <c r="R446" s="15">
        <f t="shared" si="3"/>
        <v>0.6995833333</v>
      </c>
      <c r="S446" s="15">
        <f t="shared" si="4"/>
        <v>0.7000810185</v>
      </c>
      <c r="T446" s="18">
        <v>0.20833333333333334</v>
      </c>
      <c r="U446" s="14">
        <v>38532.491111111114</v>
      </c>
      <c r="V446" s="14">
        <v>38532.49125</v>
      </c>
      <c r="W446" s="15">
        <f t="shared" si="5"/>
        <v>0.49125</v>
      </c>
      <c r="X446" s="17"/>
      <c r="Y446" s="4"/>
    </row>
    <row r="447" ht="15.75" customHeight="1">
      <c r="A447" s="13">
        <v>444.0</v>
      </c>
      <c r="B447" s="13" t="s">
        <v>29</v>
      </c>
      <c r="C447" s="14">
        <v>38532.0</v>
      </c>
      <c r="D447" s="15" t="s">
        <v>701</v>
      </c>
      <c r="E447" s="16">
        <f t="shared" si="1"/>
        <v>38532.62935</v>
      </c>
      <c r="F447" s="13">
        <v>9.207374731E9</v>
      </c>
      <c r="G447" s="17"/>
      <c r="H447" s="17" t="s">
        <v>31</v>
      </c>
      <c r="I447" s="13">
        <v>9.204752654E9</v>
      </c>
      <c r="J447" s="17"/>
      <c r="K447" s="17" t="s">
        <v>40</v>
      </c>
      <c r="L447" s="17" t="s">
        <v>702</v>
      </c>
      <c r="M447" s="13">
        <v>314.0</v>
      </c>
      <c r="N447" s="13">
        <v>306.0</v>
      </c>
      <c r="O447" s="13">
        <v>11.0</v>
      </c>
      <c r="P447" s="17">
        <v>13.0</v>
      </c>
      <c r="Q447" s="16">
        <f t="shared" si="2"/>
        <v>38532.83769</v>
      </c>
      <c r="R447" s="15">
        <f t="shared" si="3"/>
        <v>0.8376851852</v>
      </c>
      <c r="S447" s="15">
        <f t="shared" si="4"/>
        <v>0.8416203704</v>
      </c>
      <c r="T447" s="18">
        <v>0.20833333333333334</v>
      </c>
      <c r="U447" s="14">
        <v>38532.629212962966</v>
      </c>
      <c r="V447" s="14">
        <v>38532.62935185185</v>
      </c>
      <c r="W447" s="15">
        <f t="shared" si="5"/>
        <v>0.6293518519</v>
      </c>
      <c r="X447" s="17"/>
      <c r="Y447" s="4"/>
    </row>
    <row r="448" ht="15.75" customHeight="1">
      <c r="A448" s="13">
        <v>445.0</v>
      </c>
      <c r="B448" s="13" t="s">
        <v>29</v>
      </c>
      <c r="C448" s="14">
        <v>38533.0</v>
      </c>
      <c r="D448" s="15" t="s">
        <v>703</v>
      </c>
      <c r="E448" s="16">
        <f t="shared" si="1"/>
        <v>38533.59914</v>
      </c>
      <c r="F448" s="13">
        <v>9.207374731E9</v>
      </c>
      <c r="G448" s="17"/>
      <c r="H448" s="17" t="s">
        <v>31</v>
      </c>
      <c r="I448" s="13">
        <v>9.202131645E9</v>
      </c>
      <c r="J448" s="17"/>
      <c r="K448" s="17" t="s">
        <v>35</v>
      </c>
      <c r="L448" s="17" t="s">
        <v>704</v>
      </c>
      <c r="M448" s="13">
        <v>314.0</v>
      </c>
      <c r="N448" s="13">
        <v>306.0</v>
      </c>
      <c r="O448" s="13">
        <v>11.0</v>
      </c>
      <c r="P448" s="17">
        <v>13.0</v>
      </c>
      <c r="Q448" s="16">
        <f t="shared" si="2"/>
        <v>38533.80748</v>
      </c>
      <c r="R448" s="15">
        <f t="shared" si="3"/>
        <v>0.8074768519</v>
      </c>
      <c r="S448" s="15">
        <f t="shared" si="4"/>
        <v>0.8092476852</v>
      </c>
      <c r="T448" s="18">
        <v>0.20833333333333334</v>
      </c>
      <c r="U448" s="14">
        <v>38533.59900462963</v>
      </c>
      <c r="V448" s="14">
        <v>38533.59914351851</v>
      </c>
      <c r="W448" s="15">
        <f t="shared" si="5"/>
        <v>0.5991435185</v>
      </c>
      <c r="X448" s="17"/>
      <c r="Y448" s="4"/>
    </row>
    <row r="449" ht="15.75" customHeight="1">
      <c r="A449" s="13">
        <v>446.0</v>
      </c>
      <c r="B449" s="13" t="s">
        <v>29</v>
      </c>
      <c r="C449" s="14">
        <v>38534.0</v>
      </c>
      <c r="D449" s="15" t="s">
        <v>705</v>
      </c>
      <c r="E449" s="16">
        <f t="shared" si="1"/>
        <v>38533.82655</v>
      </c>
      <c r="F449" s="13">
        <v>9.207374731E9</v>
      </c>
      <c r="G449" s="17"/>
      <c r="H449" s="17" t="s">
        <v>31</v>
      </c>
      <c r="I449" s="13">
        <v>6.12251488E9</v>
      </c>
      <c r="J449" s="17"/>
      <c r="K449" s="17" t="s">
        <v>254</v>
      </c>
      <c r="L449" s="17" t="s">
        <v>91</v>
      </c>
      <c r="M449" s="13">
        <v>314.0</v>
      </c>
      <c r="N449" s="13">
        <v>306.0</v>
      </c>
      <c r="O449" s="13">
        <v>11.0</v>
      </c>
      <c r="P449" s="17">
        <v>13.0</v>
      </c>
      <c r="Q449" s="16">
        <f t="shared" si="2"/>
        <v>38534.03488</v>
      </c>
      <c r="R449" s="15">
        <f t="shared" si="3"/>
        <v>0.03488425926</v>
      </c>
      <c r="S449" s="15">
        <f t="shared" si="4"/>
        <v>0.03508101852</v>
      </c>
      <c r="T449" s="18">
        <v>0.20833333333333334</v>
      </c>
      <c r="U449" s="14">
        <v>38533.82641203704</v>
      </c>
      <c r="V449" s="14">
        <v>38533.82655092592</v>
      </c>
      <c r="W449" s="15">
        <f t="shared" si="5"/>
        <v>0.8265509259</v>
      </c>
      <c r="X449" s="17"/>
      <c r="Y449" s="4"/>
    </row>
    <row r="450" ht="15.75" customHeight="1">
      <c r="A450" s="13">
        <v>447.0</v>
      </c>
      <c r="B450" s="13" t="s">
        <v>29</v>
      </c>
      <c r="C450" s="14">
        <v>38534.0</v>
      </c>
      <c r="D450" s="15" t="s">
        <v>706</v>
      </c>
      <c r="E450" s="16">
        <f t="shared" si="1"/>
        <v>38534.5063</v>
      </c>
      <c r="F450" s="13">
        <v>9.207374731E9</v>
      </c>
      <c r="G450" s="13">
        <v>9.208192764E9</v>
      </c>
      <c r="H450" s="17" t="s">
        <v>31</v>
      </c>
      <c r="I450" s="13">
        <v>6.084469867E9</v>
      </c>
      <c r="J450" s="17"/>
      <c r="K450" s="17"/>
      <c r="L450" s="17" t="s">
        <v>707</v>
      </c>
      <c r="M450" s="13">
        <v>314.0</v>
      </c>
      <c r="N450" s="13">
        <v>306.0</v>
      </c>
      <c r="O450" s="13">
        <v>11.0</v>
      </c>
      <c r="P450" s="17">
        <v>13.0</v>
      </c>
      <c r="Q450" s="16">
        <f t="shared" si="2"/>
        <v>38534.71463</v>
      </c>
      <c r="R450" s="15">
        <f t="shared" si="3"/>
        <v>0.7146296296</v>
      </c>
      <c r="S450" s="15">
        <f t="shared" si="4"/>
        <v>0.7154398148</v>
      </c>
      <c r="T450" s="18">
        <v>0.20833333333333334</v>
      </c>
      <c r="U450" s="14">
        <v>38534.506157407406</v>
      </c>
      <c r="V450" s="14">
        <v>38534.50629629629</v>
      </c>
      <c r="W450" s="15">
        <f t="shared" si="5"/>
        <v>0.5062962963</v>
      </c>
      <c r="X450" s="17"/>
      <c r="Y450" s="4"/>
    </row>
    <row r="451" ht="15.75" customHeight="1">
      <c r="A451" s="13">
        <v>448.0</v>
      </c>
      <c r="B451" s="13" t="s">
        <v>29</v>
      </c>
      <c r="C451" s="14">
        <v>38534.0</v>
      </c>
      <c r="D451" s="15" t="s">
        <v>708</v>
      </c>
      <c r="E451" s="16">
        <f t="shared" si="1"/>
        <v>38534.51682</v>
      </c>
      <c r="F451" s="13">
        <v>9.207374731E9</v>
      </c>
      <c r="G451" s="13">
        <v>9.207297607E9</v>
      </c>
      <c r="H451" s="17" t="s">
        <v>31</v>
      </c>
      <c r="I451" s="13">
        <v>6.087509884E9</v>
      </c>
      <c r="J451" s="17"/>
      <c r="K451" s="17"/>
      <c r="L451" s="17" t="s">
        <v>485</v>
      </c>
      <c r="M451" s="13">
        <v>314.0</v>
      </c>
      <c r="N451" s="13">
        <v>306.0</v>
      </c>
      <c r="O451" s="13">
        <v>11.0</v>
      </c>
      <c r="P451" s="17">
        <v>13.0</v>
      </c>
      <c r="Q451" s="16">
        <f t="shared" si="2"/>
        <v>38534.72515</v>
      </c>
      <c r="R451" s="15">
        <f t="shared" si="3"/>
        <v>0.725150463</v>
      </c>
      <c r="S451" s="15">
        <f t="shared" si="4"/>
        <v>0.7256712963</v>
      </c>
      <c r="T451" s="18">
        <v>0.20833333333333334</v>
      </c>
      <c r="U451" s="14">
        <v>38534.51667824074</v>
      </c>
      <c r="V451" s="14">
        <v>38534.516817129625</v>
      </c>
      <c r="W451" s="15">
        <f t="shared" si="5"/>
        <v>0.5168171296</v>
      </c>
      <c r="X451" s="17"/>
      <c r="Y451" s="4"/>
    </row>
    <row r="452" ht="15.75" customHeight="1">
      <c r="A452" s="13">
        <v>449.0</v>
      </c>
      <c r="B452" s="13" t="s">
        <v>29</v>
      </c>
      <c r="C452" s="14">
        <v>38534.0</v>
      </c>
      <c r="D452" s="15" t="s">
        <v>709</v>
      </c>
      <c r="E452" s="16">
        <f t="shared" si="1"/>
        <v>38534.51725</v>
      </c>
      <c r="F452" s="13">
        <v>9.207374731E9</v>
      </c>
      <c r="G452" s="13">
        <v>9.202131645E9</v>
      </c>
      <c r="H452" s="17" t="s">
        <v>31</v>
      </c>
      <c r="I452" s="13">
        <v>6.084469961E9</v>
      </c>
      <c r="J452" s="17"/>
      <c r="K452" s="17"/>
      <c r="L452" s="17" t="s">
        <v>504</v>
      </c>
      <c r="M452" s="13">
        <v>314.0</v>
      </c>
      <c r="N452" s="13">
        <v>306.0</v>
      </c>
      <c r="O452" s="13">
        <v>11.0</v>
      </c>
      <c r="P452" s="17">
        <v>13.0</v>
      </c>
      <c r="Q452" s="16">
        <f t="shared" si="2"/>
        <v>38534.72558</v>
      </c>
      <c r="R452" s="15">
        <f t="shared" si="3"/>
        <v>0.7255787037</v>
      </c>
      <c r="S452" s="15">
        <f t="shared" si="4"/>
        <v>0.7280092593</v>
      </c>
      <c r="T452" s="18">
        <v>0.20833333333333334</v>
      </c>
      <c r="U452" s="14">
        <v>38534.517106481486</v>
      </c>
      <c r="V452" s="14">
        <v>38534.51724537037</v>
      </c>
      <c r="W452" s="15">
        <f t="shared" si="5"/>
        <v>0.5172453704</v>
      </c>
      <c r="X452" s="17"/>
      <c r="Y452" s="4"/>
    </row>
    <row r="453" ht="15.75" customHeight="1">
      <c r="A453" s="13">
        <v>450.0</v>
      </c>
      <c r="B453" s="13" t="s">
        <v>29</v>
      </c>
      <c r="C453" s="14">
        <v>38534.0</v>
      </c>
      <c r="D453" s="15" t="s">
        <v>710</v>
      </c>
      <c r="E453" s="16">
        <f t="shared" si="1"/>
        <v>38534.5209</v>
      </c>
      <c r="F453" s="13">
        <v>9.207374731E9</v>
      </c>
      <c r="G453" s="17"/>
      <c r="H453" s="17" t="s">
        <v>31</v>
      </c>
      <c r="I453" s="13">
        <v>9.206819832E9</v>
      </c>
      <c r="J453" s="17"/>
      <c r="K453" s="17"/>
      <c r="L453" s="17" t="s">
        <v>468</v>
      </c>
      <c r="M453" s="13">
        <v>314.0</v>
      </c>
      <c r="N453" s="13">
        <v>306.0</v>
      </c>
      <c r="O453" s="13">
        <v>11.0</v>
      </c>
      <c r="P453" s="17">
        <v>13.0</v>
      </c>
      <c r="Q453" s="16">
        <f t="shared" si="2"/>
        <v>38534.72924</v>
      </c>
      <c r="R453" s="15">
        <f t="shared" si="3"/>
        <v>0.7292361111</v>
      </c>
      <c r="S453" s="15">
        <f t="shared" si="4"/>
        <v>0.7297222222</v>
      </c>
      <c r="T453" s="18">
        <v>0.20833333333333334</v>
      </c>
      <c r="U453" s="14">
        <v>38534.52076388889</v>
      </c>
      <c r="V453" s="14">
        <v>38534.520902777775</v>
      </c>
      <c r="W453" s="15">
        <f t="shared" si="5"/>
        <v>0.5209027778</v>
      </c>
      <c r="X453" s="17"/>
      <c r="Y453" s="4"/>
    </row>
    <row r="454" ht="15.75" customHeight="1">
      <c r="A454" s="13">
        <v>451.0</v>
      </c>
      <c r="B454" s="13" t="s">
        <v>29</v>
      </c>
      <c r="C454" s="14">
        <v>38536.0</v>
      </c>
      <c r="D454" s="15" t="s">
        <v>711</v>
      </c>
      <c r="E454" s="16">
        <f t="shared" si="1"/>
        <v>38536.46874</v>
      </c>
      <c r="F454" s="13">
        <v>9.207374731E9</v>
      </c>
      <c r="G454" s="17"/>
      <c r="H454" s="17" t="s">
        <v>31</v>
      </c>
      <c r="I454" s="13">
        <v>9.202131645E9</v>
      </c>
      <c r="J454" s="17"/>
      <c r="K454" s="17" t="s">
        <v>35</v>
      </c>
      <c r="L454" s="17" t="s">
        <v>381</v>
      </c>
      <c r="M454" s="13">
        <v>314.0</v>
      </c>
      <c r="N454" s="13">
        <v>306.0</v>
      </c>
      <c r="O454" s="13">
        <v>11.0</v>
      </c>
      <c r="P454" s="17">
        <v>13.0</v>
      </c>
      <c r="Q454" s="16">
        <f t="shared" si="2"/>
        <v>38536.67707</v>
      </c>
      <c r="R454" s="15">
        <f t="shared" si="3"/>
        <v>0.6770717593</v>
      </c>
      <c r="S454" s="15">
        <f t="shared" si="4"/>
        <v>0.6787384259</v>
      </c>
      <c r="T454" s="18">
        <v>0.20833333333333334</v>
      </c>
      <c r="U454" s="14">
        <v>38536.46859953704</v>
      </c>
      <c r="V454" s="14">
        <v>38536.46873842592</v>
      </c>
      <c r="W454" s="15">
        <f t="shared" si="5"/>
        <v>0.4687384259</v>
      </c>
      <c r="X454" s="17"/>
      <c r="Y454" s="4"/>
    </row>
    <row r="455" ht="15.75" customHeight="1">
      <c r="A455" s="13">
        <v>452.0</v>
      </c>
      <c r="B455" s="13" t="s">
        <v>29</v>
      </c>
      <c r="C455" s="14">
        <v>38537.0</v>
      </c>
      <c r="D455" s="15" t="s">
        <v>712</v>
      </c>
      <c r="E455" s="16">
        <f t="shared" si="1"/>
        <v>38536.81463</v>
      </c>
      <c r="F455" s="13">
        <v>9.207374731E9</v>
      </c>
      <c r="G455" s="17"/>
      <c r="H455" s="17" t="s">
        <v>31</v>
      </c>
      <c r="I455" s="13">
        <v>9.2081024E9</v>
      </c>
      <c r="J455" s="17"/>
      <c r="K455" s="17" t="s">
        <v>90</v>
      </c>
      <c r="L455" s="17" t="s">
        <v>476</v>
      </c>
      <c r="M455" s="13">
        <v>314.0</v>
      </c>
      <c r="N455" s="13">
        <v>306.0</v>
      </c>
      <c r="O455" s="13">
        <v>11.0</v>
      </c>
      <c r="P455" s="17">
        <v>13.0</v>
      </c>
      <c r="Q455" s="16">
        <f t="shared" si="2"/>
        <v>38537.02296</v>
      </c>
      <c r="R455" s="15">
        <f t="shared" si="3"/>
        <v>0.02296296296</v>
      </c>
      <c r="S455" s="15">
        <f t="shared" si="4"/>
        <v>0.02300925926</v>
      </c>
      <c r="T455" s="18">
        <v>0.20833333333333334</v>
      </c>
      <c r="U455" s="14">
        <v>38536.81449074074</v>
      </c>
      <c r="V455" s="14">
        <v>38536.814629629625</v>
      </c>
      <c r="W455" s="15">
        <f t="shared" si="5"/>
        <v>0.8146296296</v>
      </c>
      <c r="X455" s="17"/>
      <c r="Y455" s="4"/>
    </row>
    <row r="456" ht="15.75" customHeight="1">
      <c r="A456" s="13">
        <v>453.0</v>
      </c>
      <c r="B456" s="13" t="s">
        <v>29</v>
      </c>
      <c r="C456" s="14">
        <v>38538.0</v>
      </c>
      <c r="D456" s="15" t="s">
        <v>713</v>
      </c>
      <c r="E456" s="16">
        <f t="shared" si="1"/>
        <v>38538.39045</v>
      </c>
      <c r="F456" s="13">
        <v>9.207396101E9</v>
      </c>
      <c r="G456" s="17"/>
      <c r="H456" s="17" t="s">
        <v>67</v>
      </c>
      <c r="I456" s="13">
        <v>9.207374731E9</v>
      </c>
      <c r="J456" s="13">
        <v>8.005069511E9</v>
      </c>
      <c r="K456" s="13" t="s">
        <v>610</v>
      </c>
      <c r="L456" s="17" t="s">
        <v>235</v>
      </c>
      <c r="M456" s="17"/>
      <c r="N456" s="13">
        <v>35.0</v>
      </c>
      <c r="O456" s="13">
        <v>17.0</v>
      </c>
      <c r="P456" s="17">
        <v>13.0</v>
      </c>
      <c r="Q456" s="16">
        <f t="shared" si="2"/>
        <v>38538.59878</v>
      </c>
      <c r="R456" s="15">
        <f t="shared" si="3"/>
        <v>0.5987847222</v>
      </c>
      <c r="S456" s="15">
        <f t="shared" si="4"/>
        <v>0.5995833333</v>
      </c>
      <c r="T456" s="18">
        <v>0.20833333333333334</v>
      </c>
      <c r="U456" s="14">
        <v>38538.3903125</v>
      </c>
      <c r="V456" s="14">
        <v>38538.390451388885</v>
      </c>
      <c r="W456" s="15">
        <f t="shared" si="5"/>
        <v>0.3904513889</v>
      </c>
      <c r="X456" s="17"/>
      <c r="Y456" s="4"/>
    </row>
    <row r="457" ht="15.75" customHeight="1">
      <c r="A457" s="13">
        <v>454.0</v>
      </c>
      <c r="B457" s="13" t="s">
        <v>29</v>
      </c>
      <c r="C457" s="14">
        <v>38538.0</v>
      </c>
      <c r="D457" s="15" t="s">
        <v>714</v>
      </c>
      <c r="E457" s="16">
        <f t="shared" si="1"/>
        <v>38538.39066</v>
      </c>
      <c r="F457" s="13">
        <v>4.04108E9</v>
      </c>
      <c r="G457" s="17"/>
      <c r="H457" s="17" t="s">
        <v>71</v>
      </c>
      <c r="I457" s="13">
        <v>9.207374731E9</v>
      </c>
      <c r="J457" s="17"/>
      <c r="K457" s="17"/>
      <c r="L457" s="17" t="s">
        <v>485</v>
      </c>
      <c r="M457" s="17"/>
      <c r="N457" s="13">
        <v>60.0</v>
      </c>
      <c r="O457" s="13">
        <v>17.0</v>
      </c>
      <c r="P457" s="17">
        <v>13.0</v>
      </c>
      <c r="Q457" s="16">
        <f t="shared" si="2"/>
        <v>38538.59899</v>
      </c>
      <c r="R457" s="15">
        <f t="shared" si="3"/>
        <v>0.5989930556</v>
      </c>
      <c r="S457" s="15">
        <f t="shared" si="4"/>
        <v>0.5995138889</v>
      </c>
      <c r="T457" s="18">
        <v>0.20833333333333334</v>
      </c>
      <c r="U457" s="14">
        <v>38538.39052083334</v>
      </c>
      <c r="V457" s="14">
        <v>38538.39065972222</v>
      </c>
      <c r="W457" s="15">
        <f t="shared" si="5"/>
        <v>0.3906597222</v>
      </c>
      <c r="X457" s="17"/>
      <c r="Y457" s="4"/>
    </row>
    <row r="458" ht="15.75" customHeight="1">
      <c r="A458" s="13">
        <v>455.0</v>
      </c>
      <c r="B458" s="13" t="s">
        <v>29</v>
      </c>
      <c r="C458" s="14">
        <v>38538.0</v>
      </c>
      <c r="D458" s="15" t="s">
        <v>715</v>
      </c>
      <c r="E458" s="16">
        <f t="shared" si="1"/>
        <v>38538.43803</v>
      </c>
      <c r="F458" s="13">
        <v>3.122171733E9</v>
      </c>
      <c r="G458" s="17"/>
      <c r="H458" s="17" t="s">
        <v>71</v>
      </c>
      <c r="I458" s="13">
        <v>9.207374731E9</v>
      </c>
      <c r="J458" s="17"/>
      <c r="K458" s="17"/>
      <c r="L458" s="17" t="s">
        <v>101</v>
      </c>
      <c r="M458" s="13">
        <v>542.0</v>
      </c>
      <c r="N458" s="13">
        <v>60.0</v>
      </c>
      <c r="O458" s="13">
        <v>141.0</v>
      </c>
      <c r="P458" s="17">
        <v>13.0</v>
      </c>
      <c r="Q458" s="16">
        <f t="shared" si="2"/>
        <v>38538.64637</v>
      </c>
      <c r="R458" s="15">
        <f t="shared" si="3"/>
        <v>0.6463657407</v>
      </c>
      <c r="S458" s="15">
        <f t="shared" si="4"/>
        <v>0.6470949074</v>
      </c>
      <c r="T458" s="18">
        <v>0.20833333333333334</v>
      </c>
      <c r="U458" s="14">
        <v>38538.43789351852</v>
      </c>
      <c r="V458" s="14">
        <v>38538.43803240741</v>
      </c>
      <c r="W458" s="15">
        <f t="shared" si="5"/>
        <v>0.4380324074</v>
      </c>
      <c r="X458" s="17"/>
      <c r="Y458" s="4"/>
    </row>
    <row r="459" ht="15.75" customHeight="1">
      <c r="A459" s="13">
        <v>456.0</v>
      </c>
      <c r="B459" s="13" t="s">
        <v>29</v>
      </c>
      <c r="C459" s="14">
        <v>38538.0</v>
      </c>
      <c r="D459" s="15" t="s">
        <v>716</v>
      </c>
      <c r="E459" s="16">
        <f t="shared" si="1"/>
        <v>38538.53688</v>
      </c>
      <c r="F459" s="13">
        <v>9.207374731E9</v>
      </c>
      <c r="G459" s="17"/>
      <c r="H459" s="17" t="s">
        <v>31</v>
      </c>
      <c r="I459" s="13">
        <v>9.202131645E9</v>
      </c>
      <c r="J459" s="17"/>
      <c r="K459" s="17" t="s">
        <v>35</v>
      </c>
      <c r="L459" s="17" t="s">
        <v>342</v>
      </c>
      <c r="M459" s="13">
        <v>2.0</v>
      </c>
      <c r="N459" s="13">
        <v>343.0</v>
      </c>
      <c r="O459" s="17"/>
      <c r="P459" s="17">
        <v>13.0</v>
      </c>
      <c r="Q459" s="16">
        <f t="shared" si="2"/>
        <v>38538.74521</v>
      </c>
      <c r="R459" s="15">
        <f t="shared" si="3"/>
        <v>0.7452083333</v>
      </c>
      <c r="S459" s="15">
        <f t="shared" si="4"/>
        <v>0.745474537</v>
      </c>
      <c r="T459" s="18">
        <v>0.20833333333333334</v>
      </c>
      <c r="U459" s="14">
        <v>38538.53673611111</v>
      </c>
      <c r="V459" s="14">
        <v>38538.536875</v>
      </c>
      <c r="W459" s="15">
        <f t="shared" si="5"/>
        <v>0.536875</v>
      </c>
      <c r="X459" s="17"/>
      <c r="Y459" s="4"/>
    </row>
    <row r="460" ht="15.75" customHeight="1">
      <c r="A460" s="13">
        <v>457.0</v>
      </c>
      <c r="B460" s="13" t="s">
        <v>29</v>
      </c>
      <c r="C460" s="14">
        <v>38538.0</v>
      </c>
      <c r="D460" s="15" t="s">
        <v>717</v>
      </c>
      <c r="E460" s="16">
        <f t="shared" si="1"/>
        <v>38538.53691</v>
      </c>
      <c r="F460" s="13">
        <v>9.207374731E9</v>
      </c>
      <c r="G460" s="17"/>
      <c r="H460" s="17" t="s">
        <v>31</v>
      </c>
      <c r="I460" s="13">
        <v>9.202131645E9</v>
      </c>
      <c r="J460" s="17"/>
      <c r="K460" s="17" t="s">
        <v>35</v>
      </c>
      <c r="L460" s="17" t="s">
        <v>342</v>
      </c>
      <c r="M460" s="13">
        <v>314.0</v>
      </c>
      <c r="N460" s="13">
        <v>306.0</v>
      </c>
      <c r="O460" s="13">
        <v>11.0</v>
      </c>
      <c r="P460" s="17">
        <v>14.0</v>
      </c>
      <c r="Q460" s="16">
        <f t="shared" si="2"/>
        <v>38538.74524</v>
      </c>
      <c r="R460" s="15">
        <f t="shared" si="3"/>
        <v>0.7452430556</v>
      </c>
      <c r="S460" s="15">
        <f t="shared" si="4"/>
        <v>0.7455092593</v>
      </c>
      <c r="T460" s="18">
        <v>0.20833333333333334</v>
      </c>
      <c r="U460" s="14">
        <v>38538.536770833336</v>
      </c>
      <c r="V460" s="14">
        <v>38538.53690972222</v>
      </c>
      <c r="W460" s="15">
        <f t="shared" si="5"/>
        <v>0.5369097222</v>
      </c>
      <c r="X460" s="17"/>
      <c r="Y460" s="4"/>
    </row>
    <row r="461" ht="15.75" customHeight="1">
      <c r="A461" s="13">
        <v>458.0</v>
      </c>
      <c r="B461" s="13" t="s">
        <v>29</v>
      </c>
      <c r="C461" s="14">
        <v>38538.0</v>
      </c>
      <c r="D461" s="15" t="s">
        <v>718</v>
      </c>
      <c r="E461" s="16">
        <f t="shared" si="1"/>
        <v>38538.56265</v>
      </c>
      <c r="F461" s="13">
        <v>9.207374731E9</v>
      </c>
      <c r="G461" s="17"/>
      <c r="H461" s="17" t="s">
        <v>31</v>
      </c>
      <c r="I461" s="13">
        <v>9.205853839E9</v>
      </c>
      <c r="J461" s="17"/>
      <c r="K461" s="17" t="s">
        <v>32</v>
      </c>
      <c r="L461" s="17" t="s">
        <v>719</v>
      </c>
      <c r="M461" s="13">
        <v>314.0</v>
      </c>
      <c r="N461" s="13">
        <v>306.0</v>
      </c>
      <c r="O461" s="13">
        <v>11.0</v>
      </c>
      <c r="P461" s="17">
        <v>14.0</v>
      </c>
      <c r="Q461" s="16">
        <f t="shared" si="2"/>
        <v>38538.77098</v>
      </c>
      <c r="R461" s="15">
        <f t="shared" si="3"/>
        <v>0.7709837963</v>
      </c>
      <c r="S461" s="15">
        <f t="shared" si="4"/>
        <v>0.7721759259</v>
      </c>
      <c r="T461" s="18">
        <v>0.20833333333333334</v>
      </c>
      <c r="U461" s="14">
        <v>38538.56251157408</v>
      </c>
      <c r="V461" s="14">
        <v>38538.56265046296</v>
      </c>
      <c r="W461" s="15">
        <f t="shared" si="5"/>
        <v>0.562650463</v>
      </c>
      <c r="X461" s="17"/>
      <c r="Y461" s="4"/>
    </row>
    <row r="462" ht="15.75" customHeight="1">
      <c r="A462" s="13">
        <v>459.0</v>
      </c>
      <c r="B462" s="13" t="s">
        <v>29</v>
      </c>
      <c r="C462" s="14">
        <v>38539.0</v>
      </c>
      <c r="D462" s="15" t="s">
        <v>720</v>
      </c>
      <c r="E462" s="16">
        <f t="shared" si="1"/>
        <v>38538.88882</v>
      </c>
      <c r="F462" s="13">
        <v>9.207374731E9</v>
      </c>
      <c r="G462" s="17"/>
      <c r="H462" s="17" t="s">
        <v>31</v>
      </c>
      <c r="I462" s="13">
        <v>3.122171733E9</v>
      </c>
      <c r="J462" s="17"/>
      <c r="K462" s="17"/>
      <c r="L462" s="17" t="s">
        <v>721</v>
      </c>
      <c r="M462" s="13">
        <v>314.0</v>
      </c>
      <c r="N462" s="13">
        <v>306.0</v>
      </c>
      <c r="O462" s="13">
        <v>11.0</v>
      </c>
      <c r="P462" s="17">
        <v>14.0</v>
      </c>
      <c r="Q462" s="16">
        <f t="shared" si="2"/>
        <v>38539.09715</v>
      </c>
      <c r="R462" s="15">
        <f t="shared" si="3"/>
        <v>0.09715277778</v>
      </c>
      <c r="S462" s="15">
        <f t="shared" si="4"/>
        <v>0.09943287037</v>
      </c>
      <c r="T462" s="18">
        <v>0.20833333333333334</v>
      </c>
      <c r="U462" s="14">
        <v>38538.88868055556</v>
      </c>
      <c r="V462" s="14">
        <v>38538.888819444444</v>
      </c>
      <c r="W462" s="15">
        <f t="shared" si="5"/>
        <v>0.8888194444</v>
      </c>
      <c r="X462" s="17"/>
      <c r="Y462" s="4"/>
    </row>
    <row r="463" ht="15.75" customHeight="1">
      <c r="A463" s="13">
        <v>460.0</v>
      </c>
      <c r="B463" s="13" t="s">
        <v>29</v>
      </c>
      <c r="C463" s="14">
        <v>38539.0</v>
      </c>
      <c r="D463" s="15" t="s">
        <v>722</v>
      </c>
      <c r="E463" s="16">
        <f t="shared" si="1"/>
        <v>38538.89134</v>
      </c>
      <c r="F463" s="13">
        <v>9.207374731E9</v>
      </c>
      <c r="G463" s="17"/>
      <c r="H463" s="17" t="s">
        <v>31</v>
      </c>
      <c r="I463" s="13">
        <v>3.122171733E9</v>
      </c>
      <c r="J463" s="17"/>
      <c r="K463" s="17"/>
      <c r="L463" s="17" t="s">
        <v>723</v>
      </c>
      <c r="M463" s="13">
        <v>314.0</v>
      </c>
      <c r="N463" s="13">
        <v>306.0</v>
      </c>
      <c r="O463" s="13">
        <v>11.0</v>
      </c>
      <c r="P463" s="17">
        <v>14.0</v>
      </c>
      <c r="Q463" s="16">
        <f t="shared" si="2"/>
        <v>38539.09968</v>
      </c>
      <c r="R463" s="15">
        <f t="shared" si="3"/>
        <v>0.09967592593</v>
      </c>
      <c r="S463" s="15">
        <f t="shared" si="4"/>
        <v>0.101724537</v>
      </c>
      <c r="T463" s="18">
        <v>0.20833333333333334</v>
      </c>
      <c r="U463" s="14">
        <v>38538.89120370371</v>
      </c>
      <c r="V463" s="14">
        <v>38538.89134259259</v>
      </c>
      <c r="W463" s="15">
        <f t="shared" si="5"/>
        <v>0.8913425926</v>
      </c>
      <c r="X463" s="17"/>
      <c r="Y463" s="4"/>
    </row>
    <row r="464" ht="15.75" customHeight="1">
      <c r="A464" s="13">
        <v>461.0</v>
      </c>
      <c r="B464" s="13" t="s">
        <v>29</v>
      </c>
      <c r="C464" s="14">
        <v>38540.0</v>
      </c>
      <c r="D464" s="15" t="s">
        <v>724</v>
      </c>
      <c r="E464" s="16">
        <f t="shared" si="1"/>
        <v>38539.79299</v>
      </c>
      <c r="F464" s="13">
        <v>9.205621142E9</v>
      </c>
      <c r="G464" s="13">
        <v>9.207374731E9</v>
      </c>
      <c r="H464" s="13" t="s">
        <v>67</v>
      </c>
      <c r="I464" s="13">
        <v>6.0875099E9</v>
      </c>
      <c r="J464" s="17"/>
      <c r="K464" s="17" t="s">
        <v>725</v>
      </c>
      <c r="L464" s="17" t="s">
        <v>160</v>
      </c>
      <c r="M464" s="13">
        <v>314.0</v>
      </c>
      <c r="N464" s="13">
        <v>306.0</v>
      </c>
      <c r="O464" s="13">
        <v>11.0</v>
      </c>
      <c r="P464" s="17">
        <v>14.0</v>
      </c>
      <c r="Q464" s="16">
        <f t="shared" si="2"/>
        <v>38540.00132</v>
      </c>
      <c r="R464" s="15">
        <f t="shared" si="3"/>
        <v>0.001319444444</v>
      </c>
      <c r="S464" s="15">
        <f t="shared" si="4"/>
        <v>0.002719907407</v>
      </c>
      <c r="T464" s="18">
        <v>0.20833333333333334</v>
      </c>
      <c r="U464" s="14">
        <v>38539.79284722223</v>
      </c>
      <c r="V464" s="14">
        <v>38539.79298611111</v>
      </c>
      <c r="W464" s="15">
        <f t="shared" si="5"/>
        <v>0.7929861111</v>
      </c>
      <c r="X464" s="17"/>
      <c r="Y464" s="4"/>
    </row>
    <row r="465" ht="15.75" customHeight="1">
      <c r="A465" s="13">
        <v>462.0</v>
      </c>
      <c r="B465" s="13" t="s">
        <v>29</v>
      </c>
      <c r="C465" s="14">
        <v>38540.0</v>
      </c>
      <c r="D465" s="15" t="s">
        <v>726</v>
      </c>
      <c r="E465" s="16">
        <f t="shared" si="1"/>
        <v>38540.58067</v>
      </c>
      <c r="F465" s="13">
        <v>9.207374731E9</v>
      </c>
      <c r="G465" s="17"/>
      <c r="H465" s="17" t="s">
        <v>31</v>
      </c>
      <c r="I465" s="13">
        <v>9.202131645E9</v>
      </c>
      <c r="J465" s="17"/>
      <c r="K465" s="17" t="s">
        <v>35</v>
      </c>
      <c r="L465" s="17" t="s">
        <v>727</v>
      </c>
      <c r="M465" s="13">
        <v>314.0</v>
      </c>
      <c r="N465" s="13">
        <v>306.0</v>
      </c>
      <c r="O465" s="13">
        <v>11.0</v>
      </c>
      <c r="P465" s="17">
        <v>14.0</v>
      </c>
      <c r="Q465" s="16">
        <f t="shared" si="2"/>
        <v>38540.789</v>
      </c>
      <c r="R465" s="15">
        <f t="shared" si="3"/>
        <v>0.7890046296</v>
      </c>
      <c r="S465" s="15">
        <f t="shared" si="4"/>
        <v>0.7930324074</v>
      </c>
      <c r="T465" s="18">
        <v>0.20833333333333334</v>
      </c>
      <c r="U465" s="14">
        <v>38540.58053240741</v>
      </c>
      <c r="V465" s="14">
        <v>38540.580671296295</v>
      </c>
      <c r="W465" s="15">
        <f t="shared" si="5"/>
        <v>0.5806712963</v>
      </c>
      <c r="X465" s="17"/>
      <c r="Y465" s="4"/>
    </row>
    <row r="466" ht="15.75" customHeight="1">
      <c r="A466" s="13">
        <v>463.0</v>
      </c>
      <c r="B466" s="13" t="s">
        <v>29</v>
      </c>
      <c r="C466" s="14">
        <v>38540.0</v>
      </c>
      <c r="D466" s="15" t="s">
        <v>728</v>
      </c>
      <c r="E466" s="16">
        <f t="shared" si="1"/>
        <v>38540.66045</v>
      </c>
      <c r="F466" s="13">
        <v>9.205621142E9</v>
      </c>
      <c r="G466" s="13">
        <v>9.207374731E9</v>
      </c>
      <c r="H466" s="13" t="s">
        <v>67</v>
      </c>
      <c r="I466" s="13">
        <v>2.185350701E9</v>
      </c>
      <c r="J466" s="17"/>
      <c r="K466" s="17" t="s">
        <v>729</v>
      </c>
      <c r="L466" s="17" t="s">
        <v>730</v>
      </c>
      <c r="M466" s="13">
        <v>314.0</v>
      </c>
      <c r="N466" s="13">
        <v>306.0</v>
      </c>
      <c r="O466" s="13">
        <v>11.0</v>
      </c>
      <c r="P466" s="17">
        <v>14.0</v>
      </c>
      <c r="Q466" s="16">
        <f t="shared" si="2"/>
        <v>38540.86878</v>
      </c>
      <c r="R466" s="15">
        <f t="shared" si="3"/>
        <v>0.8687847222</v>
      </c>
      <c r="S466" s="15">
        <f t="shared" si="4"/>
        <v>0.8689583333</v>
      </c>
      <c r="T466" s="18">
        <v>0.20833333333333334</v>
      </c>
      <c r="U466" s="14">
        <v>38540.660312500004</v>
      </c>
      <c r="V466" s="14">
        <v>38540.66045138889</v>
      </c>
      <c r="W466" s="15">
        <f t="shared" si="5"/>
        <v>0.6604513889</v>
      </c>
      <c r="X466" s="17"/>
      <c r="Y466" s="4"/>
    </row>
    <row r="467" ht="15.75" customHeight="1">
      <c r="A467" s="13">
        <v>464.0</v>
      </c>
      <c r="B467" s="13" t="s">
        <v>29</v>
      </c>
      <c r="C467" s="14">
        <v>38540.0</v>
      </c>
      <c r="D467" s="15" t="s">
        <v>731</v>
      </c>
      <c r="E467" s="16">
        <f t="shared" si="1"/>
        <v>38540.66985</v>
      </c>
      <c r="F467" s="13">
        <v>9.205621142E9</v>
      </c>
      <c r="G467" s="13">
        <v>9.207374731E9</v>
      </c>
      <c r="H467" s="13" t="s">
        <v>67</v>
      </c>
      <c r="I467" s="13">
        <v>2.185350396E9</v>
      </c>
      <c r="J467" s="17"/>
      <c r="K467" s="17" t="s">
        <v>729</v>
      </c>
      <c r="L467" s="17" t="s">
        <v>404</v>
      </c>
      <c r="M467" s="13">
        <v>314.0</v>
      </c>
      <c r="N467" s="13">
        <v>306.0</v>
      </c>
      <c r="O467" s="13">
        <v>11.0</v>
      </c>
      <c r="P467" s="17">
        <v>14.0</v>
      </c>
      <c r="Q467" s="16">
        <f t="shared" si="2"/>
        <v>38540.87818</v>
      </c>
      <c r="R467" s="15">
        <f t="shared" si="3"/>
        <v>0.8781828704</v>
      </c>
      <c r="S467" s="15">
        <f t="shared" si="4"/>
        <v>0.8797569444</v>
      </c>
      <c r="T467" s="18">
        <v>0.20833333333333334</v>
      </c>
      <c r="U467" s="14">
        <v>38540.66971064815</v>
      </c>
      <c r="V467" s="14">
        <v>38540.66984953704</v>
      </c>
      <c r="W467" s="15">
        <f t="shared" si="5"/>
        <v>0.669849537</v>
      </c>
      <c r="X467" s="17"/>
      <c r="Y467" s="4"/>
    </row>
    <row r="468" ht="15.75" customHeight="1">
      <c r="A468" s="13">
        <v>465.0</v>
      </c>
      <c r="B468" s="13" t="s">
        <v>29</v>
      </c>
      <c r="C468" s="14">
        <v>38541.0</v>
      </c>
      <c r="D468" s="15" t="s">
        <v>732</v>
      </c>
      <c r="E468" s="16">
        <f t="shared" si="1"/>
        <v>38541.47728</v>
      </c>
      <c r="F468" s="13">
        <v>9.207374731E9</v>
      </c>
      <c r="G468" s="17"/>
      <c r="H468" s="17" t="s">
        <v>31</v>
      </c>
      <c r="I468" s="13">
        <v>9.2081024E9</v>
      </c>
      <c r="J468" s="17"/>
      <c r="K468" s="17" t="s">
        <v>90</v>
      </c>
      <c r="L468" s="17" t="s">
        <v>733</v>
      </c>
      <c r="M468" s="13">
        <v>314.0</v>
      </c>
      <c r="N468" s="13">
        <v>306.0</v>
      </c>
      <c r="O468" s="13">
        <v>11.0</v>
      </c>
      <c r="P468" s="17">
        <v>14.0</v>
      </c>
      <c r="Q468" s="16">
        <f t="shared" si="2"/>
        <v>38541.68561</v>
      </c>
      <c r="R468" s="15">
        <f t="shared" si="3"/>
        <v>0.6856134259</v>
      </c>
      <c r="S468" s="15">
        <f t="shared" si="4"/>
        <v>0.6888657407</v>
      </c>
      <c r="T468" s="18">
        <v>0.20833333333333334</v>
      </c>
      <c r="U468" s="14">
        <v>38541.47714120371</v>
      </c>
      <c r="V468" s="14">
        <v>38541.47728009259</v>
      </c>
      <c r="W468" s="15">
        <f t="shared" si="5"/>
        <v>0.4772800926</v>
      </c>
      <c r="X468" s="17"/>
      <c r="Y468" s="4"/>
    </row>
    <row r="469" ht="15.75" customHeight="1">
      <c r="A469" s="13">
        <v>466.0</v>
      </c>
      <c r="B469" s="13" t="s">
        <v>29</v>
      </c>
      <c r="C469" s="14">
        <v>38541.0</v>
      </c>
      <c r="D469" s="15" t="s">
        <v>734</v>
      </c>
      <c r="E469" s="16">
        <f t="shared" si="1"/>
        <v>38541.64282</v>
      </c>
      <c r="F469" s="13">
        <v>9.205621142E9</v>
      </c>
      <c r="G469" s="13">
        <v>9.207374731E9</v>
      </c>
      <c r="H469" s="13" t="s">
        <v>67</v>
      </c>
      <c r="I469" s="13">
        <v>4.145340037E9</v>
      </c>
      <c r="J469" s="17"/>
      <c r="K469" s="17" t="s">
        <v>99</v>
      </c>
      <c r="L469" s="17" t="s">
        <v>476</v>
      </c>
      <c r="M469" s="13">
        <v>225.0</v>
      </c>
      <c r="N469" s="13">
        <v>60.0</v>
      </c>
      <c r="O469" s="13">
        <v>138.0</v>
      </c>
      <c r="P469" s="17">
        <v>14.0</v>
      </c>
      <c r="Q469" s="16">
        <f t="shared" si="2"/>
        <v>38541.85116</v>
      </c>
      <c r="R469" s="15">
        <f t="shared" si="3"/>
        <v>0.8511574074</v>
      </c>
      <c r="S469" s="15">
        <f t="shared" si="4"/>
        <v>0.8512037037</v>
      </c>
      <c r="T469" s="18">
        <v>0.20833333333333334</v>
      </c>
      <c r="U469" s="14">
        <v>38541.64268518519</v>
      </c>
      <c r="V469" s="14">
        <v>38541.64282407407</v>
      </c>
      <c r="W469" s="15">
        <f t="shared" si="5"/>
        <v>0.6428240741</v>
      </c>
      <c r="X469" s="17"/>
      <c r="Y469" s="4"/>
    </row>
    <row r="470" ht="15.75" customHeight="1">
      <c r="A470" s="13">
        <v>467.0</v>
      </c>
      <c r="B470" s="13" t="s">
        <v>29</v>
      </c>
      <c r="C470" s="14">
        <v>38541.0</v>
      </c>
      <c r="D470" s="15" t="s">
        <v>735</v>
      </c>
      <c r="E470" s="16">
        <f t="shared" si="1"/>
        <v>38541.64286</v>
      </c>
      <c r="F470" s="13">
        <v>9.205621142E9</v>
      </c>
      <c r="G470" s="13">
        <v>9.207374731E9</v>
      </c>
      <c r="H470" s="13" t="s">
        <v>67</v>
      </c>
      <c r="I470" s="13">
        <v>3.199819527E9</v>
      </c>
      <c r="J470" s="17"/>
      <c r="K470" s="17" t="s">
        <v>736</v>
      </c>
      <c r="L470" s="17" t="s">
        <v>86</v>
      </c>
      <c r="M470" s="13">
        <v>314.0</v>
      </c>
      <c r="N470" s="13">
        <v>306.0</v>
      </c>
      <c r="O470" s="13">
        <v>11.0</v>
      </c>
      <c r="P470" s="17">
        <v>14.0</v>
      </c>
      <c r="Q470" s="16">
        <f t="shared" si="2"/>
        <v>38541.85119</v>
      </c>
      <c r="R470" s="15">
        <f t="shared" si="3"/>
        <v>0.8511921296</v>
      </c>
      <c r="S470" s="15">
        <f t="shared" si="4"/>
        <v>0.8512268519</v>
      </c>
      <c r="T470" s="18">
        <v>0.20833333333333334</v>
      </c>
      <c r="U470" s="14">
        <v>38541.64271990741</v>
      </c>
      <c r="V470" s="14">
        <v>38541.642858796295</v>
      </c>
      <c r="W470" s="15">
        <f t="shared" si="5"/>
        <v>0.6428587963</v>
      </c>
      <c r="X470" s="17"/>
      <c r="Y470" s="4"/>
    </row>
    <row r="471" ht="15.75" customHeight="1">
      <c r="A471" s="13">
        <v>468.0</v>
      </c>
      <c r="B471" s="13" t="s">
        <v>29</v>
      </c>
      <c r="C471" s="14">
        <v>38542.0</v>
      </c>
      <c r="D471" s="15" t="s">
        <v>737</v>
      </c>
      <c r="E471" s="16">
        <f t="shared" si="1"/>
        <v>38542.45101</v>
      </c>
      <c r="F471" s="13">
        <v>9.207374731E9</v>
      </c>
      <c r="G471" s="17"/>
      <c r="H471" s="17" t="s">
        <v>31</v>
      </c>
      <c r="I471" s="13">
        <v>9.20819515E9</v>
      </c>
      <c r="J471" s="17"/>
      <c r="K471" s="17"/>
      <c r="L471" s="17" t="s">
        <v>65</v>
      </c>
      <c r="M471" s="13">
        <v>314.0</v>
      </c>
      <c r="N471" s="13">
        <v>306.0</v>
      </c>
      <c r="O471" s="13">
        <v>11.0</v>
      </c>
      <c r="P471" s="17">
        <v>14.0</v>
      </c>
      <c r="Q471" s="16">
        <f t="shared" si="2"/>
        <v>38542.65934</v>
      </c>
      <c r="R471" s="15">
        <f t="shared" si="3"/>
        <v>0.6593402778</v>
      </c>
      <c r="S471" s="15">
        <f t="shared" si="4"/>
        <v>0.6596643519</v>
      </c>
      <c r="T471" s="18">
        <v>0.20833333333333334</v>
      </c>
      <c r="U471" s="14">
        <v>38542.45086805556</v>
      </c>
      <c r="V471" s="14">
        <v>38542.451006944444</v>
      </c>
      <c r="W471" s="15">
        <f t="shared" si="5"/>
        <v>0.4510069444</v>
      </c>
      <c r="X471" s="17"/>
      <c r="Y471" s="4"/>
    </row>
    <row r="472" ht="15.75" customHeight="1">
      <c r="A472" s="13">
        <v>469.0</v>
      </c>
      <c r="B472" s="13" t="s">
        <v>29</v>
      </c>
      <c r="C472" s="14">
        <v>38542.0</v>
      </c>
      <c r="D472" s="15" t="s">
        <v>738</v>
      </c>
      <c r="E472" s="16">
        <f t="shared" si="1"/>
        <v>38542.45179</v>
      </c>
      <c r="F472" s="13">
        <v>9.207374731E9</v>
      </c>
      <c r="G472" s="17"/>
      <c r="H472" s="17" t="s">
        <v>31</v>
      </c>
      <c r="I472" s="13">
        <v>9.206068777E9</v>
      </c>
      <c r="J472" s="17"/>
      <c r="K472" s="17"/>
      <c r="L472" s="17" t="s">
        <v>95</v>
      </c>
      <c r="M472" s="13">
        <v>314.0</v>
      </c>
      <c r="N472" s="13">
        <v>306.0</v>
      </c>
      <c r="O472" s="13">
        <v>11.0</v>
      </c>
      <c r="P472" s="17">
        <v>14.0</v>
      </c>
      <c r="Q472" s="16">
        <f t="shared" si="2"/>
        <v>38542.66013</v>
      </c>
      <c r="R472" s="15">
        <f t="shared" si="3"/>
        <v>0.6601273148</v>
      </c>
      <c r="S472" s="15">
        <f t="shared" si="4"/>
        <v>0.6605902778</v>
      </c>
      <c r="T472" s="18">
        <v>0.20833333333333334</v>
      </c>
      <c r="U472" s="14">
        <v>38542.45165509259</v>
      </c>
      <c r="V472" s="14">
        <v>38542.451793981476</v>
      </c>
      <c r="W472" s="15">
        <f t="shared" si="5"/>
        <v>0.4517939815</v>
      </c>
      <c r="X472" s="17"/>
      <c r="Y472" s="4"/>
    </row>
    <row r="473" ht="15.75" customHeight="1">
      <c r="A473" s="13">
        <v>470.0</v>
      </c>
      <c r="B473" s="13" t="s">
        <v>29</v>
      </c>
      <c r="C473" s="14">
        <v>38542.0</v>
      </c>
      <c r="D473" s="15" t="s">
        <v>739</v>
      </c>
      <c r="E473" s="16">
        <f t="shared" si="1"/>
        <v>38542.5712</v>
      </c>
      <c r="F473" s="13">
        <v>9.207374731E9</v>
      </c>
      <c r="G473" s="17"/>
      <c r="H473" s="17" t="s">
        <v>31</v>
      </c>
      <c r="I473" s="13">
        <v>4.56013115E9</v>
      </c>
      <c r="J473" s="13">
        <v>8.007425877E9</v>
      </c>
      <c r="K473" s="13"/>
      <c r="L473" s="17" t="s">
        <v>740</v>
      </c>
      <c r="M473" s="13">
        <v>288.0</v>
      </c>
      <c r="N473" s="13">
        <v>100.0</v>
      </c>
      <c r="O473" s="17"/>
      <c r="P473" s="17">
        <v>14.0</v>
      </c>
      <c r="Q473" s="16">
        <f t="shared" si="2"/>
        <v>38542.77954</v>
      </c>
      <c r="R473" s="15">
        <f t="shared" si="3"/>
        <v>0.779537037</v>
      </c>
      <c r="S473" s="15">
        <f t="shared" si="4"/>
        <v>0.7800810185</v>
      </c>
      <c r="T473" s="18">
        <v>0.20833333333333334</v>
      </c>
      <c r="U473" s="14">
        <v>38542.571064814816</v>
      </c>
      <c r="V473" s="14">
        <v>38542.5712037037</v>
      </c>
      <c r="W473" s="15">
        <f t="shared" si="5"/>
        <v>0.5712037037</v>
      </c>
      <c r="X473" s="17"/>
      <c r="Y473" s="4"/>
    </row>
    <row r="474" ht="15.75" customHeight="1">
      <c r="A474" s="13">
        <v>471.0</v>
      </c>
      <c r="B474" s="13" t="s">
        <v>29</v>
      </c>
      <c r="C474" s="14">
        <v>38542.0</v>
      </c>
      <c r="D474" s="15" t="s">
        <v>741</v>
      </c>
      <c r="E474" s="16">
        <f t="shared" si="1"/>
        <v>38542.57212</v>
      </c>
      <c r="F474" s="13">
        <v>9.207374731E9</v>
      </c>
      <c r="G474" s="17"/>
      <c r="H474" s="17" t="s">
        <v>31</v>
      </c>
      <c r="I474" s="13">
        <v>6.55453115E9</v>
      </c>
      <c r="J474" s="13">
        <v>8.007425877E9</v>
      </c>
      <c r="K474" s="13"/>
      <c r="L474" s="17" t="s">
        <v>742</v>
      </c>
      <c r="M474" s="13">
        <v>286.0</v>
      </c>
      <c r="N474" s="13">
        <v>100.0</v>
      </c>
      <c r="O474" s="17"/>
      <c r="P474" s="17">
        <v>14.0</v>
      </c>
      <c r="Q474" s="16">
        <f t="shared" si="2"/>
        <v>38542.78045</v>
      </c>
      <c r="R474" s="15">
        <f t="shared" si="3"/>
        <v>0.7804513889</v>
      </c>
      <c r="S474" s="15">
        <f t="shared" si="4"/>
        <v>0.7831712963</v>
      </c>
      <c r="T474" s="18">
        <v>0.20833333333333334</v>
      </c>
      <c r="U474" s="14">
        <v>38542.57197916667</v>
      </c>
      <c r="V474" s="14">
        <v>38542.572118055556</v>
      </c>
      <c r="W474" s="15">
        <f t="shared" si="5"/>
        <v>0.5721180556</v>
      </c>
      <c r="X474" s="17"/>
      <c r="Y474" s="4"/>
    </row>
    <row r="475" ht="15.75" customHeight="1">
      <c r="A475" s="13">
        <v>472.0</v>
      </c>
      <c r="B475" s="13" t="s">
        <v>29</v>
      </c>
      <c r="C475" s="14">
        <v>38543.0</v>
      </c>
      <c r="D475" s="15" t="s">
        <v>743</v>
      </c>
      <c r="E475" s="16">
        <f t="shared" si="1"/>
        <v>38543.10233</v>
      </c>
      <c r="F475" s="13">
        <v>9.207374731E9</v>
      </c>
      <c r="G475" s="17"/>
      <c r="H475" s="17" t="s">
        <v>31</v>
      </c>
      <c r="I475" s="13">
        <v>2.198641202E9</v>
      </c>
      <c r="J475" s="17"/>
      <c r="K475" s="17"/>
      <c r="L475" s="17" t="s">
        <v>744</v>
      </c>
      <c r="M475" s="13">
        <v>314.0</v>
      </c>
      <c r="N475" s="13">
        <v>306.0</v>
      </c>
      <c r="O475" s="13">
        <v>11.0</v>
      </c>
      <c r="P475" s="17">
        <v>14.0</v>
      </c>
      <c r="Q475" s="16">
        <f t="shared" si="2"/>
        <v>38543.31066</v>
      </c>
      <c r="R475" s="15">
        <f t="shared" si="3"/>
        <v>0.3106597222</v>
      </c>
      <c r="S475" s="15">
        <f t="shared" si="4"/>
        <v>0.3109606481</v>
      </c>
      <c r="T475" s="18">
        <v>0.20833333333333334</v>
      </c>
      <c r="U475" s="14">
        <v>38543.1021875</v>
      </c>
      <c r="V475" s="14">
        <v>38543.102326388886</v>
      </c>
      <c r="W475" s="15">
        <f t="shared" si="5"/>
        <v>0.1023263889</v>
      </c>
      <c r="X475" s="17"/>
      <c r="Y475" s="4"/>
    </row>
    <row r="476" ht="15.75" customHeight="1">
      <c r="A476" s="13">
        <v>473.0</v>
      </c>
      <c r="B476" s="13" t="s">
        <v>29</v>
      </c>
      <c r="C476" s="14">
        <v>38543.0</v>
      </c>
      <c r="D476" s="15" t="s">
        <v>745</v>
      </c>
      <c r="E476" s="16">
        <f t="shared" si="1"/>
        <v>38543.71921</v>
      </c>
      <c r="F476" s="13">
        <v>9.135150347E9</v>
      </c>
      <c r="G476" s="17"/>
      <c r="H476" s="17" t="s">
        <v>71</v>
      </c>
      <c r="I476" s="13">
        <v>9.207374731E9</v>
      </c>
      <c r="J476" s="17"/>
      <c r="K476" s="17" t="s">
        <v>121</v>
      </c>
      <c r="L476" s="17" t="s">
        <v>243</v>
      </c>
      <c r="M476" s="13">
        <v>748.0</v>
      </c>
      <c r="N476" s="13">
        <v>306.0</v>
      </c>
      <c r="O476" s="13">
        <v>51.0</v>
      </c>
      <c r="P476" s="17">
        <v>14.0</v>
      </c>
      <c r="Q476" s="16">
        <f t="shared" si="2"/>
        <v>38543.92755</v>
      </c>
      <c r="R476" s="15">
        <f t="shared" si="3"/>
        <v>0.9275462963</v>
      </c>
      <c r="S476" s="15">
        <f t="shared" si="4"/>
        <v>0.9282407407</v>
      </c>
      <c r="T476" s="18">
        <v>0.20833333333333334</v>
      </c>
      <c r="U476" s="14">
        <v>38543.71907407408</v>
      </c>
      <c r="V476" s="14">
        <v>38543.71921296296</v>
      </c>
      <c r="W476" s="15">
        <f t="shared" si="5"/>
        <v>0.719212963</v>
      </c>
      <c r="X476" s="17"/>
      <c r="Y476" s="4"/>
    </row>
    <row r="477" ht="15.75" customHeight="1">
      <c r="A477" s="13">
        <v>474.0</v>
      </c>
      <c r="B477" s="13" t="s">
        <v>29</v>
      </c>
      <c r="C477" s="14">
        <v>38544.0</v>
      </c>
      <c r="D477" s="15" t="s">
        <v>746</v>
      </c>
      <c r="E477" s="16">
        <f t="shared" si="1"/>
        <v>38544.56836</v>
      </c>
      <c r="F477" s="13">
        <v>9.207374731E9</v>
      </c>
      <c r="G477" s="17"/>
      <c r="H477" s="17" t="s">
        <v>31</v>
      </c>
      <c r="I477" s="13">
        <v>9.20894119E9</v>
      </c>
      <c r="J477" s="17"/>
      <c r="K477" s="17"/>
      <c r="L477" s="17" t="s">
        <v>241</v>
      </c>
      <c r="M477" s="13">
        <v>314.0</v>
      </c>
      <c r="N477" s="13">
        <v>306.0</v>
      </c>
      <c r="O477" s="13">
        <v>11.0</v>
      </c>
      <c r="P477" s="17">
        <v>14.0</v>
      </c>
      <c r="Q477" s="16">
        <f t="shared" si="2"/>
        <v>38544.77669</v>
      </c>
      <c r="R477" s="15">
        <f t="shared" si="3"/>
        <v>0.7766898148</v>
      </c>
      <c r="S477" s="15">
        <f t="shared" si="4"/>
        <v>0.7772222222</v>
      </c>
      <c r="T477" s="18">
        <v>0.20833333333333334</v>
      </c>
      <c r="U477" s="14">
        <v>38544.5682175926</v>
      </c>
      <c r="V477" s="14">
        <v>38544.56835648148</v>
      </c>
      <c r="W477" s="15">
        <f t="shared" si="5"/>
        <v>0.5683564815</v>
      </c>
      <c r="X477" s="17"/>
      <c r="Y477" s="4"/>
    </row>
    <row r="478" ht="15.75" customHeight="1">
      <c r="A478" s="13">
        <v>475.0</v>
      </c>
      <c r="B478" s="13" t="s">
        <v>29</v>
      </c>
      <c r="C478" s="14">
        <v>38544.0</v>
      </c>
      <c r="D478" s="15" t="s">
        <v>747</v>
      </c>
      <c r="E478" s="16">
        <f t="shared" si="1"/>
        <v>38544.57093</v>
      </c>
      <c r="F478" s="13">
        <v>9.207374731E9</v>
      </c>
      <c r="G478" s="17"/>
      <c r="H478" s="17" t="s">
        <v>31</v>
      </c>
      <c r="I478" s="13">
        <v>9.202131645E9</v>
      </c>
      <c r="J478" s="17"/>
      <c r="K478" s="17" t="s">
        <v>35</v>
      </c>
      <c r="L478" s="17" t="s">
        <v>649</v>
      </c>
      <c r="M478" s="13">
        <v>314.0</v>
      </c>
      <c r="N478" s="13">
        <v>306.0</v>
      </c>
      <c r="O478" s="13">
        <v>11.0</v>
      </c>
      <c r="P478" s="17">
        <v>14.0</v>
      </c>
      <c r="Q478" s="16">
        <f t="shared" si="2"/>
        <v>38544.77926</v>
      </c>
      <c r="R478" s="15">
        <f t="shared" si="3"/>
        <v>0.7792592593</v>
      </c>
      <c r="S478" s="15">
        <f t="shared" si="4"/>
        <v>0.7834837963</v>
      </c>
      <c r="T478" s="18">
        <v>0.20833333333333334</v>
      </c>
      <c r="U478" s="14">
        <v>38544.57078703704</v>
      </c>
      <c r="V478" s="14">
        <v>38544.570925925924</v>
      </c>
      <c r="W478" s="15">
        <f t="shared" si="5"/>
        <v>0.5709259259</v>
      </c>
      <c r="X478" s="17"/>
      <c r="Y478" s="4"/>
    </row>
    <row r="479" ht="15.75" customHeight="1">
      <c r="A479" s="13">
        <v>476.0</v>
      </c>
      <c r="B479" s="13" t="s">
        <v>29</v>
      </c>
      <c r="C479" s="14">
        <v>38544.0</v>
      </c>
      <c r="D479" s="15" t="s">
        <v>748</v>
      </c>
      <c r="E479" s="16">
        <f t="shared" si="1"/>
        <v>38544.57705</v>
      </c>
      <c r="F479" s="13">
        <v>9.207374731E9</v>
      </c>
      <c r="G479" s="17"/>
      <c r="H479" s="17" t="s">
        <v>31</v>
      </c>
      <c r="I479" s="13">
        <v>9.207552434E9</v>
      </c>
      <c r="J479" s="17"/>
      <c r="K479" s="17"/>
      <c r="L479" s="17" t="s">
        <v>117</v>
      </c>
      <c r="M479" s="13">
        <v>314.0</v>
      </c>
      <c r="N479" s="13">
        <v>306.0</v>
      </c>
      <c r="O479" s="13">
        <v>11.0</v>
      </c>
      <c r="P479" s="17">
        <v>14.0</v>
      </c>
      <c r="Q479" s="16">
        <f t="shared" si="2"/>
        <v>38544.78538</v>
      </c>
      <c r="R479" s="15">
        <f t="shared" si="3"/>
        <v>0.7853819444</v>
      </c>
      <c r="S479" s="15">
        <f t="shared" si="4"/>
        <v>0.7868171296</v>
      </c>
      <c r="T479" s="18">
        <v>0.20833333333333334</v>
      </c>
      <c r="U479" s="14">
        <v>38544.57690972222</v>
      </c>
      <c r="V479" s="14">
        <v>38544.57704861111</v>
      </c>
      <c r="W479" s="15">
        <f t="shared" si="5"/>
        <v>0.5770486111</v>
      </c>
      <c r="X479" s="17"/>
      <c r="Y479" s="4"/>
    </row>
    <row r="480" ht="15.75" customHeight="1">
      <c r="A480" s="13">
        <v>477.0</v>
      </c>
      <c r="B480" s="13" t="s">
        <v>29</v>
      </c>
      <c r="C480" s="14">
        <v>38544.0</v>
      </c>
      <c r="D480" s="15" t="s">
        <v>749</v>
      </c>
      <c r="E480" s="16">
        <f t="shared" si="1"/>
        <v>38544.58668</v>
      </c>
      <c r="F480" s="13">
        <v>9.207374731E9</v>
      </c>
      <c r="G480" s="17"/>
      <c r="H480" s="17" t="s">
        <v>31</v>
      </c>
      <c r="I480" s="13">
        <v>9.204752654E9</v>
      </c>
      <c r="J480" s="17"/>
      <c r="K480" s="17" t="s">
        <v>40</v>
      </c>
      <c r="L480" s="17" t="s">
        <v>101</v>
      </c>
      <c r="M480" s="13">
        <v>314.0</v>
      </c>
      <c r="N480" s="13">
        <v>306.0</v>
      </c>
      <c r="O480" s="13">
        <v>11.0</v>
      </c>
      <c r="P480" s="17">
        <v>14.0</v>
      </c>
      <c r="Q480" s="16">
        <f t="shared" si="2"/>
        <v>38544.79501</v>
      </c>
      <c r="R480" s="15">
        <f t="shared" si="3"/>
        <v>0.7950115741</v>
      </c>
      <c r="S480" s="15">
        <f t="shared" si="4"/>
        <v>0.7957407407</v>
      </c>
      <c r="T480" s="18">
        <v>0.20833333333333334</v>
      </c>
      <c r="U480" s="14">
        <v>38544.586539351854</v>
      </c>
      <c r="V480" s="14">
        <v>38544.58667824074</v>
      </c>
      <c r="W480" s="15">
        <f t="shared" si="5"/>
        <v>0.5866782407</v>
      </c>
      <c r="X480" s="17"/>
      <c r="Y480" s="4"/>
    </row>
    <row r="481" ht="15.75" customHeight="1">
      <c r="A481" s="13">
        <v>478.0</v>
      </c>
      <c r="B481" s="13" t="s">
        <v>29</v>
      </c>
      <c r="C481" s="14">
        <v>38544.0</v>
      </c>
      <c r="D481" s="15" t="s">
        <v>750</v>
      </c>
      <c r="E481" s="16">
        <f t="shared" si="1"/>
        <v>38544.60663</v>
      </c>
      <c r="F481" s="13">
        <v>8.16178118E9</v>
      </c>
      <c r="G481" s="17"/>
      <c r="H481" s="17" t="s">
        <v>71</v>
      </c>
      <c r="I481" s="13">
        <v>9.207374731E9</v>
      </c>
      <c r="J481" s="17"/>
      <c r="K481" s="17"/>
      <c r="L481" s="17" t="s">
        <v>225</v>
      </c>
      <c r="M481" s="17"/>
      <c r="N481" s="13">
        <v>309.0</v>
      </c>
      <c r="O481" s="17"/>
      <c r="P481" s="17">
        <v>14.0</v>
      </c>
      <c r="Q481" s="16">
        <f t="shared" si="2"/>
        <v>38544.81497</v>
      </c>
      <c r="R481" s="15">
        <f t="shared" si="3"/>
        <v>0.8149652778</v>
      </c>
      <c r="S481" s="15">
        <f t="shared" si="4"/>
        <v>0.8153935185</v>
      </c>
      <c r="T481" s="18">
        <v>0.20833333333333334</v>
      </c>
      <c r="U481" s="14">
        <v>38544.60649305556</v>
      </c>
      <c r="V481" s="14">
        <v>38544.60663194444</v>
      </c>
      <c r="W481" s="15">
        <f t="shared" si="5"/>
        <v>0.6066319444</v>
      </c>
      <c r="X481" s="17"/>
      <c r="Y481" s="4"/>
    </row>
    <row r="482" ht="15.75" customHeight="1">
      <c r="A482" s="13">
        <v>479.0</v>
      </c>
      <c r="B482" s="13" t="s">
        <v>29</v>
      </c>
      <c r="C482" s="14">
        <v>38544.0</v>
      </c>
      <c r="D482" s="15" t="s">
        <v>751</v>
      </c>
      <c r="E482" s="16">
        <f t="shared" si="1"/>
        <v>38544.70262</v>
      </c>
      <c r="F482" s="13">
        <v>9.207374731E9</v>
      </c>
      <c r="G482" s="17"/>
      <c r="H482" s="17" t="s">
        <v>31</v>
      </c>
      <c r="I482" s="13">
        <v>9.204752654E9</v>
      </c>
      <c r="J482" s="17"/>
      <c r="K482" s="17" t="s">
        <v>40</v>
      </c>
      <c r="L482" s="17" t="s">
        <v>296</v>
      </c>
      <c r="M482" s="13">
        <v>314.0</v>
      </c>
      <c r="N482" s="13">
        <v>306.0</v>
      </c>
      <c r="O482" s="13">
        <v>11.0</v>
      </c>
      <c r="P482" s="17">
        <v>14.0</v>
      </c>
      <c r="Q482" s="16">
        <f t="shared" si="2"/>
        <v>38544.91095</v>
      </c>
      <c r="R482" s="15">
        <f t="shared" si="3"/>
        <v>0.9109490741</v>
      </c>
      <c r="S482" s="15">
        <f t="shared" si="4"/>
        <v>0.9109606481</v>
      </c>
      <c r="T482" s="18">
        <v>0.20833333333333334</v>
      </c>
      <c r="U482" s="14">
        <v>38544.70247685185</v>
      </c>
      <c r="V482" s="14">
        <v>38544.70261574074</v>
      </c>
      <c r="W482" s="15">
        <f t="shared" si="5"/>
        <v>0.7026157407</v>
      </c>
      <c r="X482" s="17"/>
      <c r="Y482" s="4"/>
    </row>
    <row r="483" ht="15.75" customHeight="1">
      <c r="A483" s="13">
        <v>480.0</v>
      </c>
      <c r="B483" s="13" t="s">
        <v>29</v>
      </c>
      <c r="C483" s="14">
        <v>38545.0</v>
      </c>
      <c r="D483" s="15" t="s">
        <v>752</v>
      </c>
      <c r="E483" s="16">
        <f t="shared" si="1"/>
        <v>38544.89537</v>
      </c>
      <c r="F483" s="13">
        <v>9.207374731E9</v>
      </c>
      <c r="G483" s="17"/>
      <c r="H483" s="17" t="s">
        <v>31</v>
      </c>
      <c r="I483" s="13">
        <v>9.135150347E9</v>
      </c>
      <c r="J483" s="17"/>
      <c r="K483" s="17" t="s">
        <v>753</v>
      </c>
      <c r="L483" s="17" t="s">
        <v>754</v>
      </c>
      <c r="M483" s="13">
        <v>288.0</v>
      </c>
      <c r="N483" s="13">
        <v>306.0</v>
      </c>
      <c r="O483" s="13">
        <v>11.0</v>
      </c>
      <c r="P483" s="17">
        <v>14.0</v>
      </c>
      <c r="Q483" s="16">
        <f t="shared" si="2"/>
        <v>38545.1037</v>
      </c>
      <c r="R483" s="15">
        <f t="shared" si="3"/>
        <v>0.1037037037</v>
      </c>
      <c r="S483" s="15">
        <f t="shared" si="4"/>
        <v>0.1276273148</v>
      </c>
      <c r="T483" s="18">
        <v>0.20833333333333334</v>
      </c>
      <c r="U483" s="14">
        <v>38544.89523148148</v>
      </c>
      <c r="V483" s="14">
        <v>38544.89537037037</v>
      </c>
      <c r="W483" s="15">
        <f t="shared" si="5"/>
        <v>0.8953703704</v>
      </c>
      <c r="X483" s="17"/>
      <c r="Y483" s="4"/>
    </row>
    <row r="484" ht="15.75" customHeight="1">
      <c r="A484" s="13">
        <v>481.0</v>
      </c>
      <c r="B484" s="13" t="s">
        <v>29</v>
      </c>
      <c r="C484" s="14">
        <v>38545.0</v>
      </c>
      <c r="D484" s="15" t="s">
        <v>755</v>
      </c>
      <c r="E484" s="16">
        <f t="shared" si="1"/>
        <v>38545.4234</v>
      </c>
      <c r="F484" s="13">
        <v>9.204947821E9</v>
      </c>
      <c r="G484" s="17"/>
      <c r="H484" s="17" t="s">
        <v>71</v>
      </c>
      <c r="I484" s="13">
        <v>9.207374731E9</v>
      </c>
      <c r="J484" s="17"/>
      <c r="K484" s="17"/>
      <c r="L484" s="17" t="s">
        <v>126</v>
      </c>
      <c r="M484" s="17"/>
      <c r="N484" s="13">
        <v>0.0</v>
      </c>
      <c r="O484" s="17"/>
      <c r="P484" s="17">
        <v>14.0</v>
      </c>
      <c r="Q484" s="16">
        <f t="shared" si="2"/>
        <v>38545.63174</v>
      </c>
      <c r="R484" s="15">
        <f t="shared" si="3"/>
        <v>0.6317361111</v>
      </c>
      <c r="S484" s="15">
        <f t="shared" si="4"/>
        <v>0.6320717593</v>
      </c>
      <c r="T484" s="18">
        <v>0.20833333333333334</v>
      </c>
      <c r="U484" s="14">
        <v>38545.42326388889</v>
      </c>
      <c r="V484" s="14">
        <v>38545.42340277778</v>
      </c>
      <c r="W484" s="15">
        <f t="shared" si="5"/>
        <v>0.4234027778</v>
      </c>
      <c r="X484" s="17"/>
      <c r="Y484" s="4"/>
    </row>
    <row r="485" ht="15.75" customHeight="1">
      <c r="A485" s="13">
        <v>482.0</v>
      </c>
      <c r="B485" s="13" t="s">
        <v>29</v>
      </c>
      <c r="C485" s="14">
        <v>38545.0</v>
      </c>
      <c r="D485" s="15" t="s">
        <v>756</v>
      </c>
      <c r="E485" s="16">
        <f t="shared" si="1"/>
        <v>38545.52338</v>
      </c>
      <c r="F485" s="13">
        <v>9.204947821E9</v>
      </c>
      <c r="G485" s="17"/>
      <c r="H485" s="17" t="s">
        <v>71</v>
      </c>
      <c r="I485" s="13">
        <v>9.207374731E9</v>
      </c>
      <c r="J485" s="17"/>
      <c r="K485" s="17"/>
      <c r="L485" s="17" t="s">
        <v>318</v>
      </c>
      <c r="M485" s="17"/>
      <c r="N485" s="13">
        <v>0.0</v>
      </c>
      <c r="O485" s="17"/>
      <c r="P485" s="17">
        <v>14.0</v>
      </c>
      <c r="Q485" s="16">
        <f t="shared" si="2"/>
        <v>38545.73171</v>
      </c>
      <c r="R485" s="15">
        <f t="shared" si="3"/>
        <v>0.731712963</v>
      </c>
      <c r="S485" s="15">
        <f t="shared" si="4"/>
        <v>0.7322106481</v>
      </c>
      <c r="T485" s="18">
        <v>0.20833333333333334</v>
      </c>
      <c r="U485" s="14">
        <v>38545.523240740746</v>
      </c>
      <c r="V485" s="14">
        <v>38545.52337962963</v>
      </c>
      <c r="W485" s="15">
        <f t="shared" si="5"/>
        <v>0.5233796296</v>
      </c>
      <c r="X485" s="17"/>
      <c r="Y485" s="4"/>
    </row>
    <row r="486" ht="15.75" customHeight="1">
      <c r="A486" s="13">
        <v>483.0</v>
      </c>
      <c r="B486" s="13" t="s">
        <v>29</v>
      </c>
      <c r="C486" s="14">
        <v>38545.0</v>
      </c>
      <c r="D486" s="15" t="s">
        <v>757</v>
      </c>
      <c r="E486" s="16">
        <f t="shared" si="1"/>
        <v>38545.53323</v>
      </c>
      <c r="F486" s="13">
        <v>9.204947821E9</v>
      </c>
      <c r="G486" s="17"/>
      <c r="H486" s="17" t="s">
        <v>71</v>
      </c>
      <c r="I486" s="13">
        <v>9.207374731E9</v>
      </c>
      <c r="J486" s="17"/>
      <c r="K486" s="17"/>
      <c r="L486" s="17" t="s">
        <v>36</v>
      </c>
      <c r="M486" s="17"/>
      <c r="N486" s="13">
        <v>0.0</v>
      </c>
      <c r="O486" s="17"/>
      <c r="P486" s="17">
        <v>14.0</v>
      </c>
      <c r="Q486" s="16">
        <f t="shared" si="2"/>
        <v>38545.74156</v>
      </c>
      <c r="R486" s="15">
        <f t="shared" si="3"/>
        <v>0.7415625</v>
      </c>
      <c r="S486" s="15">
        <f t="shared" si="4"/>
        <v>0.7418518519</v>
      </c>
      <c r="T486" s="18">
        <v>0.20833333333333334</v>
      </c>
      <c r="U486" s="14">
        <v>38545.53309027778</v>
      </c>
      <c r="V486" s="14">
        <v>38545.533229166664</v>
      </c>
      <c r="W486" s="15">
        <f t="shared" si="5"/>
        <v>0.5332291667</v>
      </c>
      <c r="X486" s="17"/>
      <c r="Y486" s="4"/>
    </row>
    <row r="487" ht="15.75" customHeight="1">
      <c r="A487" s="13">
        <v>484.0</v>
      </c>
      <c r="B487" s="13" t="s">
        <v>29</v>
      </c>
      <c r="C487" s="14">
        <v>38545.0</v>
      </c>
      <c r="D487" s="15" t="s">
        <v>758</v>
      </c>
      <c r="E487" s="16">
        <f t="shared" si="1"/>
        <v>38545.62215</v>
      </c>
      <c r="F487" s="13">
        <v>9.204947821E9</v>
      </c>
      <c r="G487" s="17"/>
      <c r="H487" s="17" t="s">
        <v>71</v>
      </c>
      <c r="I487" s="13">
        <v>9.207374731E9</v>
      </c>
      <c r="J487" s="17"/>
      <c r="K487" s="17"/>
      <c r="L487" s="17" t="s">
        <v>563</v>
      </c>
      <c r="M487" s="17"/>
      <c r="N487" s="13">
        <v>0.0</v>
      </c>
      <c r="O487" s="17"/>
      <c r="P487" s="17">
        <v>14.0</v>
      </c>
      <c r="Q487" s="16">
        <f t="shared" si="2"/>
        <v>38545.83049</v>
      </c>
      <c r="R487" s="15">
        <f t="shared" si="3"/>
        <v>0.8304861111</v>
      </c>
      <c r="S487" s="15">
        <f t="shared" si="4"/>
        <v>0.8306944444</v>
      </c>
      <c r="T487" s="18">
        <v>0.20833333333333334</v>
      </c>
      <c r="U487" s="14">
        <v>38545.62201388889</v>
      </c>
      <c r="V487" s="14">
        <v>38545.622152777774</v>
      </c>
      <c r="W487" s="15">
        <f t="shared" si="5"/>
        <v>0.6221527778</v>
      </c>
      <c r="X487" s="17"/>
      <c r="Y487" s="4"/>
    </row>
    <row r="488" ht="15.75" customHeight="1">
      <c r="A488" s="13">
        <v>485.0</v>
      </c>
      <c r="B488" s="13" t="s">
        <v>29</v>
      </c>
      <c r="C488" s="14">
        <v>38546.0</v>
      </c>
      <c r="D488" s="15" t="s">
        <v>759</v>
      </c>
      <c r="E488" s="16">
        <f t="shared" si="1"/>
        <v>38545.86015</v>
      </c>
      <c r="F488" s="13">
        <v>9.207374731E9</v>
      </c>
      <c r="G488" s="17"/>
      <c r="H488" s="17" t="s">
        <v>31</v>
      </c>
      <c r="I488" s="13">
        <v>9.204752654E9</v>
      </c>
      <c r="J488" s="17"/>
      <c r="K488" s="17" t="s">
        <v>40</v>
      </c>
      <c r="L488" s="17" t="s">
        <v>760</v>
      </c>
      <c r="M488" s="13">
        <v>314.0</v>
      </c>
      <c r="N488" s="13">
        <v>306.0</v>
      </c>
      <c r="O488" s="13">
        <v>11.0</v>
      </c>
      <c r="P488" s="17">
        <v>14.0</v>
      </c>
      <c r="Q488" s="16">
        <f t="shared" si="2"/>
        <v>38546.06848</v>
      </c>
      <c r="R488" s="15">
        <f t="shared" si="3"/>
        <v>0.0684837963</v>
      </c>
      <c r="S488" s="15">
        <f t="shared" si="4"/>
        <v>0.07469907407</v>
      </c>
      <c r="T488" s="18">
        <v>0.20833333333333334</v>
      </c>
      <c r="U488" s="14">
        <v>38545.86001157408</v>
      </c>
      <c r="V488" s="14">
        <v>38545.86015046296</v>
      </c>
      <c r="W488" s="15">
        <f t="shared" si="5"/>
        <v>0.860150463</v>
      </c>
      <c r="X488" s="17"/>
      <c r="Y488" s="4"/>
    </row>
    <row r="489" ht="15.75" customHeight="1">
      <c r="A489" s="13">
        <v>486.0</v>
      </c>
      <c r="B489" s="13" t="s">
        <v>29</v>
      </c>
      <c r="C489" s="14">
        <v>38546.0</v>
      </c>
      <c r="D489" s="15" t="s">
        <v>761</v>
      </c>
      <c r="E489" s="16">
        <f t="shared" si="1"/>
        <v>38546.38605</v>
      </c>
      <c r="F489" s="13">
        <v>9.204947821E9</v>
      </c>
      <c r="G489" s="17"/>
      <c r="H489" s="17" t="s">
        <v>71</v>
      </c>
      <c r="I489" s="13">
        <v>9.207374731E9</v>
      </c>
      <c r="J489" s="17"/>
      <c r="K489" s="17"/>
      <c r="L489" s="17" t="s">
        <v>302</v>
      </c>
      <c r="M489" s="17"/>
      <c r="N489" s="13">
        <v>0.0</v>
      </c>
      <c r="O489" s="17"/>
      <c r="P489" s="17">
        <v>14.0</v>
      </c>
      <c r="Q489" s="16">
        <f t="shared" si="2"/>
        <v>38546.59439</v>
      </c>
      <c r="R489" s="15">
        <f t="shared" si="3"/>
        <v>0.5943865741</v>
      </c>
      <c r="S489" s="15">
        <f t="shared" si="4"/>
        <v>0.5947453704</v>
      </c>
      <c r="T489" s="18">
        <v>0.20833333333333334</v>
      </c>
      <c r="U489" s="14">
        <v>38546.38591435186</v>
      </c>
      <c r="V489" s="14">
        <v>38546.38605324074</v>
      </c>
      <c r="W489" s="15">
        <f t="shared" si="5"/>
        <v>0.3860532407</v>
      </c>
      <c r="X489" s="17"/>
      <c r="Y489" s="4"/>
    </row>
    <row r="490" ht="15.75" customHeight="1">
      <c r="A490" s="13">
        <v>487.0</v>
      </c>
      <c r="B490" s="13" t="s">
        <v>29</v>
      </c>
      <c r="C490" s="14">
        <v>38546.0</v>
      </c>
      <c r="D490" s="15" t="s">
        <v>762</v>
      </c>
      <c r="E490" s="16">
        <f t="shared" si="1"/>
        <v>38546.41832</v>
      </c>
      <c r="F490" s="13">
        <v>9.207374731E9</v>
      </c>
      <c r="G490" s="17"/>
      <c r="H490" s="17" t="s">
        <v>31</v>
      </c>
      <c r="I490" s="13">
        <v>6.083861118E9</v>
      </c>
      <c r="J490" s="17"/>
      <c r="K490" s="17"/>
      <c r="L490" s="17" t="s">
        <v>134</v>
      </c>
      <c r="M490" s="13">
        <v>2.0</v>
      </c>
      <c r="N490" s="13">
        <v>343.0</v>
      </c>
      <c r="O490" s="17"/>
      <c r="P490" s="17">
        <v>14.0</v>
      </c>
      <c r="Q490" s="16">
        <f t="shared" si="2"/>
        <v>38546.62666</v>
      </c>
      <c r="R490" s="15">
        <f t="shared" si="3"/>
        <v>0.6266550926</v>
      </c>
      <c r="S490" s="15">
        <f t="shared" si="4"/>
        <v>0.6270717593</v>
      </c>
      <c r="T490" s="18">
        <v>0.20833333333333334</v>
      </c>
      <c r="U490" s="14">
        <v>38546.41818287037</v>
      </c>
      <c r="V490" s="14">
        <v>38546.41832175926</v>
      </c>
      <c r="W490" s="15">
        <f t="shared" si="5"/>
        <v>0.4183217593</v>
      </c>
      <c r="X490" s="17"/>
      <c r="Y490" s="4"/>
    </row>
    <row r="491" ht="15.75" customHeight="1">
      <c r="A491" s="13">
        <v>488.0</v>
      </c>
      <c r="B491" s="13" t="s">
        <v>29</v>
      </c>
      <c r="C491" s="14">
        <v>38546.0</v>
      </c>
      <c r="D491" s="15" t="s">
        <v>763</v>
      </c>
      <c r="E491" s="16">
        <f t="shared" si="1"/>
        <v>38546.41836</v>
      </c>
      <c r="F491" s="13">
        <v>9.207374731E9</v>
      </c>
      <c r="G491" s="17"/>
      <c r="H491" s="17" t="s">
        <v>31</v>
      </c>
      <c r="I491" s="13">
        <v>6.083861118E9</v>
      </c>
      <c r="J491" s="17"/>
      <c r="K491" s="17"/>
      <c r="L491" s="17" t="s">
        <v>134</v>
      </c>
      <c r="M491" s="13">
        <v>314.0</v>
      </c>
      <c r="N491" s="13">
        <v>306.0</v>
      </c>
      <c r="O491" s="13">
        <v>11.0</v>
      </c>
      <c r="P491" s="17">
        <v>14.0</v>
      </c>
      <c r="Q491" s="16">
        <f t="shared" si="2"/>
        <v>38546.62669</v>
      </c>
      <c r="R491" s="15">
        <f t="shared" si="3"/>
        <v>0.6266898148</v>
      </c>
      <c r="S491" s="15">
        <f t="shared" si="4"/>
        <v>0.6271064815</v>
      </c>
      <c r="T491" s="18">
        <v>0.20833333333333334</v>
      </c>
      <c r="U491" s="14">
        <v>38546.418217592596</v>
      </c>
      <c r="V491" s="14">
        <v>38546.41835648148</v>
      </c>
      <c r="W491" s="15">
        <f t="shared" si="5"/>
        <v>0.4183564815</v>
      </c>
      <c r="X491" s="17"/>
      <c r="Y491" s="4"/>
    </row>
    <row r="492" ht="15.75" customHeight="1">
      <c r="A492" s="13">
        <v>489.0</v>
      </c>
      <c r="B492" s="13" t="s">
        <v>29</v>
      </c>
      <c r="C492" s="14">
        <v>38546.0</v>
      </c>
      <c r="D492" s="15" t="s">
        <v>764</v>
      </c>
      <c r="E492" s="16">
        <f t="shared" si="1"/>
        <v>38546.42887</v>
      </c>
      <c r="F492" s="13">
        <v>9.207374731E9</v>
      </c>
      <c r="G492" s="17"/>
      <c r="H492" s="17" t="s">
        <v>31</v>
      </c>
      <c r="I492" s="13">
        <v>9.204752654E9</v>
      </c>
      <c r="J492" s="17"/>
      <c r="K492" s="17" t="s">
        <v>40</v>
      </c>
      <c r="L492" s="17" t="s">
        <v>350</v>
      </c>
      <c r="M492" s="13">
        <v>314.0</v>
      </c>
      <c r="N492" s="13">
        <v>306.0</v>
      </c>
      <c r="O492" s="13">
        <v>11.0</v>
      </c>
      <c r="P492" s="17">
        <v>14.0</v>
      </c>
      <c r="Q492" s="16">
        <f t="shared" si="2"/>
        <v>38546.6372</v>
      </c>
      <c r="R492" s="15">
        <f t="shared" si="3"/>
        <v>0.6371990741</v>
      </c>
      <c r="S492" s="15">
        <f t="shared" si="4"/>
        <v>0.6394212963</v>
      </c>
      <c r="T492" s="18">
        <v>0.20833333333333334</v>
      </c>
      <c r="U492" s="14">
        <v>38546.42872685185</v>
      </c>
      <c r="V492" s="14">
        <v>38546.42886574074</v>
      </c>
      <c r="W492" s="15">
        <f t="shared" si="5"/>
        <v>0.4288657407</v>
      </c>
      <c r="X492" s="17"/>
      <c r="Y492" s="4"/>
    </row>
    <row r="493" ht="15.75" customHeight="1">
      <c r="A493" s="13">
        <v>490.0</v>
      </c>
      <c r="B493" s="13" t="s">
        <v>29</v>
      </c>
      <c r="C493" s="14">
        <v>38546.0</v>
      </c>
      <c r="D493" s="15" t="s">
        <v>765</v>
      </c>
      <c r="E493" s="16">
        <f t="shared" si="1"/>
        <v>38546.52206</v>
      </c>
      <c r="F493" s="13">
        <v>9.204947821E9</v>
      </c>
      <c r="G493" s="17"/>
      <c r="H493" s="17" t="s">
        <v>71</v>
      </c>
      <c r="I493" s="13">
        <v>9.207374731E9</v>
      </c>
      <c r="J493" s="17"/>
      <c r="K493" s="17"/>
      <c r="L493" s="17" t="s">
        <v>59</v>
      </c>
      <c r="M493" s="17"/>
      <c r="N493" s="13">
        <v>0.0</v>
      </c>
      <c r="O493" s="17"/>
      <c r="P493" s="17">
        <v>14.0</v>
      </c>
      <c r="Q493" s="16">
        <f t="shared" si="2"/>
        <v>38546.73039</v>
      </c>
      <c r="R493" s="15">
        <f t="shared" si="3"/>
        <v>0.7303935185</v>
      </c>
      <c r="S493" s="15">
        <f t="shared" si="4"/>
        <v>0.7304861111</v>
      </c>
      <c r="T493" s="18">
        <v>0.20833333333333334</v>
      </c>
      <c r="U493" s="14">
        <v>38546.5219212963</v>
      </c>
      <c r="V493" s="14">
        <v>38546.52206018518</v>
      </c>
      <c r="W493" s="15">
        <f t="shared" si="5"/>
        <v>0.5220601852</v>
      </c>
      <c r="X493" s="17"/>
      <c r="Y493" s="4"/>
    </row>
    <row r="494" ht="15.75" customHeight="1">
      <c r="A494" s="13">
        <v>491.0</v>
      </c>
      <c r="B494" s="13" t="s">
        <v>29</v>
      </c>
      <c r="C494" s="14">
        <v>38546.0</v>
      </c>
      <c r="D494" s="15" t="s">
        <v>766</v>
      </c>
      <c r="E494" s="16">
        <f t="shared" si="1"/>
        <v>38546.62977</v>
      </c>
      <c r="F494" s="13">
        <v>9.204947821E9</v>
      </c>
      <c r="G494" s="17"/>
      <c r="H494" s="17" t="s">
        <v>71</v>
      </c>
      <c r="I494" s="13">
        <v>9.207374731E9</v>
      </c>
      <c r="J494" s="17"/>
      <c r="K494" s="17"/>
      <c r="L494" s="17" t="s">
        <v>218</v>
      </c>
      <c r="M494" s="17"/>
      <c r="N494" s="13">
        <v>0.0</v>
      </c>
      <c r="O494" s="17"/>
      <c r="P494" s="17">
        <v>14.0</v>
      </c>
      <c r="Q494" s="16">
        <f t="shared" si="2"/>
        <v>38546.8381</v>
      </c>
      <c r="R494" s="15">
        <f t="shared" si="3"/>
        <v>0.8381018519</v>
      </c>
      <c r="S494" s="15">
        <f t="shared" si="4"/>
        <v>0.8382060185</v>
      </c>
      <c r="T494" s="18">
        <v>0.20833333333333334</v>
      </c>
      <c r="U494" s="14">
        <v>38546.62962962963</v>
      </c>
      <c r="V494" s="14">
        <v>38546.62976851851</v>
      </c>
      <c r="W494" s="15">
        <f t="shared" si="5"/>
        <v>0.6297685185</v>
      </c>
      <c r="X494" s="17"/>
      <c r="Y494" s="4"/>
    </row>
    <row r="495" ht="15.75" customHeight="1">
      <c r="A495" s="13">
        <v>492.0</v>
      </c>
      <c r="B495" s="13" t="s">
        <v>29</v>
      </c>
      <c r="C495" s="14">
        <v>38547.0</v>
      </c>
      <c r="D495" s="15" t="s">
        <v>767</v>
      </c>
      <c r="E495" s="16">
        <f t="shared" si="1"/>
        <v>38546.90075</v>
      </c>
      <c r="F495" s="13">
        <v>9.207374731E9</v>
      </c>
      <c r="G495" s="17"/>
      <c r="H495" s="17" t="s">
        <v>31</v>
      </c>
      <c r="I495" s="13">
        <v>9.202131645E9</v>
      </c>
      <c r="J495" s="17"/>
      <c r="K495" s="17" t="s">
        <v>35</v>
      </c>
      <c r="L495" s="17" t="s">
        <v>51</v>
      </c>
      <c r="M495" s="13">
        <v>314.0</v>
      </c>
      <c r="N495" s="13">
        <v>306.0</v>
      </c>
      <c r="O495" s="13">
        <v>11.0</v>
      </c>
      <c r="P495" s="17">
        <v>14.0</v>
      </c>
      <c r="Q495" s="16">
        <f t="shared" si="2"/>
        <v>38547.10909</v>
      </c>
      <c r="R495" s="15">
        <f t="shared" si="3"/>
        <v>0.1090856481</v>
      </c>
      <c r="S495" s="15">
        <f t="shared" si="4"/>
        <v>0.1091087963</v>
      </c>
      <c r="T495" s="18">
        <v>0.20833333333333334</v>
      </c>
      <c r="U495" s="14">
        <v>38546.900613425925</v>
      </c>
      <c r="V495" s="14">
        <v>38546.90075231481</v>
      </c>
      <c r="W495" s="15">
        <f t="shared" si="5"/>
        <v>0.9007523148</v>
      </c>
      <c r="X495" s="17"/>
      <c r="Y495" s="4"/>
    </row>
    <row r="496" ht="15.75" customHeight="1">
      <c r="A496" s="13">
        <v>493.0</v>
      </c>
      <c r="B496" s="13" t="s">
        <v>29</v>
      </c>
      <c r="C496" s="14">
        <v>38547.0</v>
      </c>
      <c r="D496" s="15" t="s">
        <v>768</v>
      </c>
      <c r="E496" s="16">
        <f t="shared" si="1"/>
        <v>38547.44481</v>
      </c>
      <c r="F496" s="13">
        <v>9.202278105E9</v>
      </c>
      <c r="G496" s="13">
        <v>9.207374731E9</v>
      </c>
      <c r="H496" s="13" t="s">
        <v>67</v>
      </c>
      <c r="I496" s="13">
        <v>4.145340037E9</v>
      </c>
      <c r="J496" s="17"/>
      <c r="K496" s="17"/>
      <c r="L496" s="17" t="s">
        <v>585</v>
      </c>
      <c r="M496" s="13">
        <v>314.0</v>
      </c>
      <c r="N496" s="13">
        <v>306.0</v>
      </c>
      <c r="O496" s="13">
        <v>11.0</v>
      </c>
      <c r="P496" s="17">
        <v>14.0</v>
      </c>
      <c r="Q496" s="16">
        <f t="shared" si="2"/>
        <v>38547.65315</v>
      </c>
      <c r="R496" s="15">
        <f t="shared" si="3"/>
        <v>0.6531481481</v>
      </c>
      <c r="S496" s="15">
        <f t="shared" si="4"/>
        <v>0.6539699074</v>
      </c>
      <c r="T496" s="18">
        <v>0.20833333333333334</v>
      </c>
      <c r="U496" s="14">
        <v>38547.44467592593</v>
      </c>
      <c r="V496" s="14">
        <v>38547.444814814815</v>
      </c>
      <c r="W496" s="15">
        <f t="shared" si="5"/>
        <v>0.4448148148</v>
      </c>
      <c r="X496" s="17"/>
      <c r="Y496" s="4"/>
    </row>
    <row r="497" ht="15.75" customHeight="1">
      <c r="A497" s="13">
        <v>494.0</v>
      </c>
      <c r="B497" s="13" t="s">
        <v>29</v>
      </c>
      <c r="C497" s="14">
        <v>38547.0</v>
      </c>
      <c r="D497" s="15" t="s">
        <v>769</v>
      </c>
      <c r="E497" s="16">
        <f t="shared" si="1"/>
        <v>38547.47748</v>
      </c>
      <c r="F497" s="13">
        <v>9.207374731E9</v>
      </c>
      <c r="G497" s="17"/>
      <c r="H497" s="17" t="s">
        <v>31</v>
      </c>
      <c r="I497" s="13">
        <v>9.208331818E9</v>
      </c>
      <c r="J497" s="17"/>
      <c r="K497" s="17"/>
      <c r="L497" s="17" t="s">
        <v>770</v>
      </c>
      <c r="M497" s="13">
        <v>314.0</v>
      </c>
      <c r="N497" s="13">
        <v>306.0</v>
      </c>
      <c r="O497" s="13">
        <v>11.0</v>
      </c>
      <c r="P497" s="17">
        <v>14.0</v>
      </c>
      <c r="Q497" s="16">
        <f t="shared" si="2"/>
        <v>38547.68581</v>
      </c>
      <c r="R497" s="15">
        <f t="shared" si="3"/>
        <v>0.6858101852</v>
      </c>
      <c r="S497" s="15">
        <f t="shared" si="4"/>
        <v>0.6893634259</v>
      </c>
      <c r="T497" s="18">
        <v>0.20833333333333334</v>
      </c>
      <c r="U497" s="14">
        <v>38547.47733796296</v>
      </c>
      <c r="V497" s="14">
        <v>38547.47747685185</v>
      </c>
      <c r="W497" s="15">
        <f t="shared" si="5"/>
        <v>0.4774768518</v>
      </c>
      <c r="X497" s="17"/>
      <c r="Y497" s="4"/>
    </row>
    <row r="498" ht="15.75" customHeight="1">
      <c r="A498" s="13">
        <v>495.0</v>
      </c>
      <c r="B498" s="13" t="s">
        <v>29</v>
      </c>
      <c r="C498" s="14">
        <v>38547.0</v>
      </c>
      <c r="D498" s="15" t="s">
        <v>771</v>
      </c>
      <c r="E498" s="16">
        <f t="shared" si="1"/>
        <v>38547.48589</v>
      </c>
      <c r="F498" s="13">
        <v>9.207374731E9</v>
      </c>
      <c r="G498" s="17"/>
      <c r="H498" s="17" t="s">
        <v>31</v>
      </c>
      <c r="I498" s="13">
        <v>9.202131645E9</v>
      </c>
      <c r="J498" s="17"/>
      <c r="K498" s="17" t="s">
        <v>35</v>
      </c>
      <c r="L498" s="17" t="s">
        <v>260</v>
      </c>
      <c r="M498" s="13">
        <v>314.0</v>
      </c>
      <c r="N498" s="13">
        <v>306.0</v>
      </c>
      <c r="O498" s="13">
        <v>11.0</v>
      </c>
      <c r="P498" s="17">
        <v>15.0</v>
      </c>
      <c r="Q498" s="16">
        <f t="shared" si="2"/>
        <v>38547.69422</v>
      </c>
      <c r="R498" s="15">
        <f t="shared" si="3"/>
        <v>0.694224537</v>
      </c>
      <c r="S498" s="15">
        <f t="shared" si="4"/>
        <v>0.6949305556</v>
      </c>
      <c r="T498" s="18">
        <v>0.20833333333333334</v>
      </c>
      <c r="U498" s="14">
        <v>38547.48575231482</v>
      </c>
      <c r="V498" s="14">
        <v>38547.4858912037</v>
      </c>
      <c r="W498" s="15">
        <f t="shared" si="5"/>
        <v>0.4858912037</v>
      </c>
      <c r="X498" s="17"/>
      <c r="Y498" s="4"/>
    </row>
    <row r="499" ht="15.75" customHeight="1">
      <c r="A499" s="13">
        <v>496.0</v>
      </c>
      <c r="B499" s="13" t="s">
        <v>29</v>
      </c>
      <c r="C499" s="14">
        <v>38547.0</v>
      </c>
      <c r="D499" s="15" t="s">
        <v>772</v>
      </c>
      <c r="E499" s="16">
        <f t="shared" si="1"/>
        <v>38547.51527</v>
      </c>
      <c r="F499" s="13">
        <v>9.207374731E9</v>
      </c>
      <c r="G499" s="17"/>
      <c r="H499" s="17" t="s">
        <v>31</v>
      </c>
      <c r="I499" s="13">
        <v>3.122171733E9</v>
      </c>
      <c r="J499" s="17"/>
      <c r="K499" s="17"/>
      <c r="L499" s="17" t="s">
        <v>773</v>
      </c>
      <c r="M499" s="13">
        <v>314.0</v>
      </c>
      <c r="N499" s="13">
        <v>306.0</v>
      </c>
      <c r="O499" s="13">
        <v>11.0</v>
      </c>
      <c r="P499" s="17">
        <v>15.0</v>
      </c>
      <c r="Q499" s="16">
        <f t="shared" si="2"/>
        <v>38547.7236</v>
      </c>
      <c r="R499" s="15">
        <f t="shared" si="3"/>
        <v>0.723599537</v>
      </c>
      <c r="S499" s="15">
        <f t="shared" si="4"/>
        <v>0.7257175926</v>
      </c>
      <c r="T499" s="18">
        <v>0.20833333333333334</v>
      </c>
      <c r="U499" s="14">
        <v>38547.515127314815</v>
      </c>
      <c r="V499" s="14">
        <v>38547.5152662037</v>
      </c>
      <c r="W499" s="15">
        <f t="shared" si="5"/>
        <v>0.5152662037</v>
      </c>
      <c r="X499" s="17"/>
      <c r="Y499" s="4"/>
    </row>
    <row r="500" ht="15.75" customHeight="1">
      <c r="A500" s="13">
        <v>497.0</v>
      </c>
      <c r="B500" s="13" t="s">
        <v>29</v>
      </c>
      <c r="C500" s="14">
        <v>38547.0</v>
      </c>
      <c r="D500" s="15" t="s">
        <v>774</v>
      </c>
      <c r="E500" s="16">
        <f t="shared" si="1"/>
        <v>38547.64449</v>
      </c>
      <c r="F500" s="13">
        <v>9.204947821E9</v>
      </c>
      <c r="G500" s="17"/>
      <c r="H500" s="17" t="s">
        <v>71</v>
      </c>
      <c r="I500" s="13">
        <v>9.207374731E9</v>
      </c>
      <c r="J500" s="17"/>
      <c r="K500" s="17"/>
      <c r="L500" s="17" t="s">
        <v>237</v>
      </c>
      <c r="M500" s="17"/>
      <c r="N500" s="13">
        <v>0.0</v>
      </c>
      <c r="O500" s="17"/>
      <c r="P500" s="17">
        <v>15.0</v>
      </c>
      <c r="Q500" s="16">
        <f t="shared" si="2"/>
        <v>38547.85282</v>
      </c>
      <c r="R500" s="15">
        <f t="shared" si="3"/>
        <v>0.8528240741</v>
      </c>
      <c r="S500" s="15">
        <f t="shared" si="4"/>
        <v>0.8530555556</v>
      </c>
      <c r="T500" s="18">
        <v>0.20833333333333334</v>
      </c>
      <c r="U500" s="14">
        <v>38547.64435185185</v>
      </c>
      <c r="V500" s="14">
        <v>38547.644490740735</v>
      </c>
      <c r="W500" s="15">
        <f t="shared" si="5"/>
        <v>0.6444907407</v>
      </c>
      <c r="X500" s="17"/>
      <c r="Y500" s="4"/>
    </row>
    <row r="501" ht="15.75" customHeight="1">
      <c r="A501" s="13">
        <v>498.0</v>
      </c>
      <c r="B501" s="13" t="s">
        <v>29</v>
      </c>
      <c r="C501" s="14">
        <v>38548.0</v>
      </c>
      <c r="D501" s="15" t="s">
        <v>775</v>
      </c>
      <c r="E501" s="16">
        <f t="shared" si="1"/>
        <v>38547.9755</v>
      </c>
      <c r="F501" s="13">
        <v>9.207374731E9</v>
      </c>
      <c r="G501" s="17"/>
      <c r="H501" s="17" t="s">
        <v>31</v>
      </c>
      <c r="I501" s="13">
        <v>9.205853839E9</v>
      </c>
      <c r="J501" s="17"/>
      <c r="K501" s="17" t="s">
        <v>32</v>
      </c>
      <c r="L501" s="17" t="s">
        <v>776</v>
      </c>
      <c r="M501" s="13">
        <v>314.0</v>
      </c>
      <c r="N501" s="13">
        <v>306.0</v>
      </c>
      <c r="O501" s="13">
        <v>11.0</v>
      </c>
      <c r="P501" s="17">
        <v>15.0</v>
      </c>
      <c r="Q501" s="16">
        <f t="shared" si="2"/>
        <v>38548.18383</v>
      </c>
      <c r="R501" s="15">
        <f t="shared" si="3"/>
        <v>0.1838310185</v>
      </c>
      <c r="S501" s="15">
        <f t="shared" si="4"/>
        <v>0.1931481481</v>
      </c>
      <c r="T501" s="18">
        <v>0.20833333333333334</v>
      </c>
      <c r="U501" s="14">
        <v>38547.9753587963</v>
      </c>
      <c r="V501" s="14">
        <v>38547.975497685184</v>
      </c>
      <c r="W501" s="15">
        <f t="shared" si="5"/>
        <v>0.9754976852</v>
      </c>
      <c r="X501" s="17"/>
      <c r="Y501" s="4"/>
    </row>
    <row r="502" ht="15.75" customHeight="1">
      <c r="A502" s="13">
        <v>499.0</v>
      </c>
      <c r="B502" s="13" t="s">
        <v>29</v>
      </c>
      <c r="C502" s="14">
        <v>38548.0</v>
      </c>
      <c r="D502" s="15" t="s">
        <v>777</v>
      </c>
      <c r="E502" s="16">
        <f t="shared" si="1"/>
        <v>38548.35204</v>
      </c>
      <c r="F502" s="13">
        <v>9.207374731E9</v>
      </c>
      <c r="G502" s="17"/>
      <c r="H502" s="17" t="s">
        <v>31</v>
      </c>
      <c r="I502" s="13">
        <v>6.083861118E9</v>
      </c>
      <c r="J502" s="17"/>
      <c r="K502" s="17"/>
      <c r="L502" s="17" t="s">
        <v>778</v>
      </c>
      <c r="M502" s="13">
        <v>314.0</v>
      </c>
      <c r="N502" s="13">
        <v>306.0</v>
      </c>
      <c r="O502" s="13">
        <v>11.0</v>
      </c>
      <c r="P502" s="17">
        <v>15.0</v>
      </c>
      <c r="Q502" s="16">
        <f t="shared" si="2"/>
        <v>38548.56037</v>
      </c>
      <c r="R502" s="15">
        <f t="shared" si="3"/>
        <v>0.5603703704</v>
      </c>
      <c r="S502" s="15">
        <f t="shared" si="4"/>
        <v>0.5617361111</v>
      </c>
      <c r="T502" s="18">
        <v>0.20833333333333334</v>
      </c>
      <c r="U502" s="14">
        <v>38548.35189814815</v>
      </c>
      <c r="V502" s="14">
        <v>38548.35203703703</v>
      </c>
      <c r="W502" s="15">
        <f t="shared" si="5"/>
        <v>0.352037037</v>
      </c>
      <c r="X502" s="17"/>
      <c r="Y502" s="4"/>
    </row>
    <row r="503" ht="15.75" customHeight="1">
      <c r="A503" s="13">
        <v>500.0</v>
      </c>
      <c r="B503" s="13" t="s">
        <v>29</v>
      </c>
      <c r="C503" s="14">
        <v>38548.0</v>
      </c>
      <c r="D503" s="15" t="s">
        <v>779</v>
      </c>
      <c r="E503" s="16">
        <f t="shared" si="1"/>
        <v>38548.7025</v>
      </c>
      <c r="F503" s="13">
        <v>9.207374731E9</v>
      </c>
      <c r="G503" s="17"/>
      <c r="H503" s="17" t="s">
        <v>31</v>
      </c>
      <c r="I503" s="13">
        <v>9.205177055E9</v>
      </c>
      <c r="J503" s="17"/>
      <c r="K503" s="17"/>
      <c r="L503" s="17" t="s">
        <v>476</v>
      </c>
      <c r="M503" s="13">
        <v>6677.0</v>
      </c>
      <c r="N503" s="13">
        <v>306.0</v>
      </c>
      <c r="O503" s="13">
        <v>86.0</v>
      </c>
      <c r="P503" s="17">
        <v>15.0</v>
      </c>
      <c r="Q503" s="16">
        <f t="shared" si="2"/>
        <v>38548.91083</v>
      </c>
      <c r="R503" s="15">
        <f t="shared" si="3"/>
        <v>0.9108333333</v>
      </c>
      <c r="S503" s="15">
        <f t="shared" si="4"/>
        <v>0.9108796296</v>
      </c>
      <c r="T503" s="18">
        <v>0.20833333333333334</v>
      </c>
      <c r="U503" s="14">
        <v>38548.702361111114</v>
      </c>
      <c r="V503" s="14">
        <v>38548.7025</v>
      </c>
      <c r="W503" s="15">
        <f t="shared" si="5"/>
        <v>0.7025</v>
      </c>
      <c r="X503" s="17"/>
      <c r="Y503" s="4"/>
    </row>
    <row r="504" ht="15.75" customHeight="1">
      <c r="A504" s="13">
        <v>501.0</v>
      </c>
      <c r="B504" s="13" t="s">
        <v>29</v>
      </c>
      <c r="C504" s="14">
        <v>38548.0</v>
      </c>
      <c r="D504" s="15" t="s">
        <v>780</v>
      </c>
      <c r="E504" s="16">
        <f t="shared" si="1"/>
        <v>38548.70503</v>
      </c>
      <c r="F504" s="13">
        <v>9.207374731E9</v>
      </c>
      <c r="G504" s="13">
        <v>9.205929494E9</v>
      </c>
      <c r="H504" s="17" t="s">
        <v>31</v>
      </c>
      <c r="I504" s="13">
        <v>2.185350662E9</v>
      </c>
      <c r="J504" s="17"/>
      <c r="K504" s="17"/>
      <c r="L504" s="17" t="s">
        <v>719</v>
      </c>
      <c r="M504" s="13">
        <v>314.0</v>
      </c>
      <c r="N504" s="13">
        <v>306.0</v>
      </c>
      <c r="O504" s="13">
        <v>11.0</v>
      </c>
      <c r="P504" s="17">
        <v>15.0</v>
      </c>
      <c r="Q504" s="16">
        <f t="shared" si="2"/>
        <v>38548.91337</v>
      </c>
      <c r="R504" s="15">
        <f t="shared" si="3"/>
        <v>0.9133680556</v>
      </c>
      <c r="S504" s="15">
        <f t="shared" si="4"/>
        <v>0.9145601852</v>
      </c>
      <c r="T504" s="18">
        <v>0.20833333333333334</v>
      </c>
      <c r="U504" s="14">
        <v>38548.70489583333</v>
      </c>
      <c r="V504" s="14">
        <v>38548.70503472222</v>
      </c>
      <c r="W504" s="15">
        <f t="shared" si="5"/>
        <v>0.7050347222</v>
      </c>
      <c r="X504" s="17"/>
      <c r="Y504" s="4"/>
    </row>
    <row r="505" ht="15.75" customHeight="1">
      <c r="A505" s="13">
        <v>502.0</v>
      </c>
      <c r="B505" s="13" t="s">
        <v>29</v>
      </c>
      <c r="C505" s="14">
        <v>38548.0</v>
      </c>
      <c r="D505" s="15" t="s">
        <v>781</v>
      </c>
      <c r="E505" s="16">
        <f t="shared" si="1"/>
        <v>38548.70645</v>
      </c>
      <c r="F505" s="13">
        <v>9.207374731E9</v>
      </c>
      <c r="G505" s="13">
        <v>9.205177055E9</v>
      </c>
      <c r="H505" s="17" t="s">
        <v>31</v>
      </c>
      <c r="I505" s="13">
        <v>2.185350545E9</v>
      </c>
      <c r="J505" s="17"/>
      <c r="K505" s="17"/>
      <c r="L505" s="17" t="s">
        <v>740</v>
      </c>
      <c r="M505" s="13">
        <v>314.0</v>
      </c>
      <c r="N505" s="13">
        <v>306.0</v>
      </c>
      <c r="O505" s="13">
        <v>11.0</v>
      </c>
      <c r="P505" s="17">
        <v>15.0</v>
      </c>
      <c r="Q505" s="16">
        <f t="shared" si="2"/>
        <v>38548.91478</v>
      </c>
      <c r="R505" s="15">
        <f t="shared" si="3"/>
        <v>0.9147800926</v>
      </c>
      <c r="S505" s="15">
        <f t="shared" si="4"/>
        <v>0.9153240741</v>
      </c>
      <c r="T505" s="18">
        <v>0.20833333333333334</v>
      </c>
      <c r="U505" s="14">
        <v>38548.70630787037</v>
      </c>
      <c r="V505" s="14">
        <v>38548.70644675926</v>
      </c>
      <c r="W505" s="15">
        <f t="shared" si="5"/>
        <v>0.7064467593</v>
      </c>
      <c r="X505" s="17"/>
      <c r="Y505" s="4"/>
    </row>
    <row r="506" ht="15.75" customHeight="1">
      <c r="A506" s="13">
        <v>503.0</v>
      </c>
      <c r="B506" s="13" t="s">
        <v>29</v>
      </c>
      <c r="C506" s="14">
        <v>38549.0</v>
      </c>
      <c r="D506" s="15" t="s">
        <v>782</v>
      </c>
      <c r="E506" s="16">
        <f t="shared" si="1"/>
        <v>38548.91315</v>
      </c>
      <c r="F506" s="13">
        <v>9.207374731E9</v>
      </c>
      <c r="G506" s="13">
        <v>9.20713655E9</v>
      </c>
      <c r="H506" s="17" t="s">
        <v>31</v>
      </c>
      <c r="I506" s="13">
        <v>2.185350727E9</v>
      </c>
      <c r="J506" s="17"/>
      <c r="K506" s="17"/>
      <c r="L506" s="17" t="s">
        <v>783</v>
      </c>
      <c r="M506" s="13">
        <v>314.0</v>
      </c>
      <c r="N506" s="13">
        <v>306.0</v>
      </c>
      <c r="O506" s="13">
        <v>11.0</v>
      </c>
      <c r="P506" s="17">
        <v>15.0</v>
      </c>
      <c r="Q506" s="16">
        <f t="shared" si="2"/>
        <v>38549.12148</v>
      </c>
      <c r="R506" s="15">
        <f t="shared" si="3"/>
        <v>0.1214814815</v>
      </c>
      <c r="S506" s="15">
        <f t="shared" si="4"/>
        <v>0.1264930556</v>
      </c>
      <c r="T506" s="18">
        <v>0.20833333333333334</v>
      </c>
      <c r="U506" s="14">
        <v>38548.91300925926</v>
      </c>
      <c r="V506" s="14">
        <v>38548.913148148145</v>
      </c>
      <c r="W506" s="15">
        <f t="shared" si="5"/>
        <v>0.9131481481</v>
      </c>
      <c r="X506" s="17"/>
      <c r="Y506" s="4"/>
    </row>
    <row r="507" ht="15.75" customHeight="1">
      <c r="A507" s="13">
        <v>504.0</v>
      </c>
      <c r="B507" s="13" t="s">
        <v>29</v>
      </c>
      <c r="C507" s="14">
        <v>38549.0</v>
      </c>
      <c r="D507" s="15" t="s">
        <v>784</v>
      </c>
      <c r="E507" s="16">
        <f t="shared" si="1"/>
        <v>38549.50027</v>
      </c>
      <c r="F507" s="13">
        <v>9.204947821E9</v>
      </c>
      <c r="G507" s="17"/>
      <c r="H507" s="17" t="s">
        <v>71</v>
      </c>
      <c r="I507" s="13">
        <v>9.207374731E9</v>
      </c>
      <c r="J507" s="17"/>
      <c r="K507" s="17"/>
      <c r="L507" s="17" t="s">
        <v>174</v>
      </c>
      <c r="M507" s="17"/>
      <c r="N507" s="13">
        <v>0.0</v>
      </c>
      <c r="O507" s="17"/>
      <c r="P507" s="17">
        <v>15.0</v>
      </c>
      <c r="Q507" s="16">
        <f t="shared" si="2"/>
        <v>38549.7086</v>
      </c>
      <c r="R507" s="15">
        <f t="shared" si="3"/>
        <v>0.708599537</v>
      </c>
      <c r="S507" s="15">
        <f t="shared" si="4"/>
        <v>0.7086805556</v>
      </c>
      <c r="T507" s="18">
        <v>0.20833333333333334</v>
      </c>
      <c r="U507" s="14">
        <v>38549.500127314815</v>
      </c>
      <c r="V507" s="14">
        <v>38549.5002662037</v>
      </c>
      <c r="W507" s="15">
        <f t="shared" si="5"/>
        <v>0.5002662037</v>
      </c>
      <c r="X507" s="17"/>
      <c r="Y507" s="4"/>
    </row>
    <row r="508" ht="15.75" customHeight="1">
      <c r="A508" s="13">
        <v>505.0</v>
      </c>
      <c r="B508" s="13" t="s">
        <v>29</v>
      </c>
      <c r="C508" s="14">
        <v>38550.0</v>
      </c>
      <c r="D508" s="15" t="s">
        <v>785</v>
      </c>
      <c r="E508" s="16">
        <f t="shared" si="1"/>
        <v>38549.84676</v>
      </c>
      <c r="F508" s="13">
        <v>9.207374731E9</v>
      </c>
      <c r="G508" s="13">
        <v>9.202171454E9</v>
      </c>
      <c r="H508" s="17" t="s">
        <v>31</v>
      </c>
      <c r="I508" s="13">
        <v>2.185350539E9</v>
      </c>
      <c r="J508" s="17"/>
      <c r="K508" s="17" t="s">
        <v>158</v>
      </c>
      <c r="L508" s="17" t="s">
        <v>786</v>
      </c>
      <c r="M508" s="13">
        <v>314.0</v>
      </c>
      <c r="N508" s="13">
        <v>306.0</v>
      </c>
      <c r="O508" s="13">
        <v>11.0</v>
      </c>
      <c r="P508" s="17">
        <v>15.0</v>
      </c>
      <c r="Q508" s="16">
        <f t="shared" si="2"/>
        <v>38550.05509</v>
      </c>
      <c r="R508" s="15">
        <f t="shared" si="3"/>
        <v>0.05509259259</v>
      </c>
      <c r="S508" s="15">
        <f t="shared" si="4"/>
        <v>0.05806712963</v>
      </c>
      <c r="T508" s="18">
        <v>0.20833333333333334</v>
      </c>
      <c r="U508" s="14">
        <v>38549.84662037037</v>
      </c>
      <c r="V508" s="14">
        <v>38549.84675925926</v>
      </c>
      <c r="W508" s="15">
        <f t="shared" si="5"/>
        <v>0.8467592593</v>
      </c>
      <c r="X508" s="17"/>
      <c r="Y508" s="4"/>
    </row>
    <row r="509" ht="15.75" customHeight="1">
      <c r="A509" s="13">
        <v>506.0</v>
      </c>
      <c r="B509" s="13" t="s">
        <v>29</v>
      </c>
      <c r="C509" s="14">
        <v>38550.0</v>
      </c>
      <c r="D509" s="15" t="s">
        <v>787</v>
      </c>
      <c r="E509" s="16">
        <f t="shared" si="1"/>
        <v>38550.08052</v>
      </c>
      <c r="F509" s="13">
        <v>9.207374731E9</v>
      </c>
      <c r="G509" s="17"/>
      <c r="H509" s="17" t="s">
        <v>31</v>
      </c>
      <c r="I509" s="13">
        <v>9.2081024E9</v>
      </c>
      <c r="J509" s="17"/>
      <c r="K509" s="17" t="s">
        <v>90</v>
      </c>
      <c r="L509" s="17" t="s">
        <v>51</v>
      </c>
      <c r="M509" s="13">
        <v>314.0</v>
      </c>
      <c r="N509" s="13">
        <v>306.0</v>
      </c>
      <c r="O509" s="13">
        <v>11.0</v>
      </c>
      <c r="P509" s="17">
        <v>15.0</v>
      </c>
      <c r="Q509" s="16">
        <f t="shared" si="2"/>
        <v>38550.28885</v>
      </c>
      <c r="R509" s="15">
        <f t="shared" si="3"/>
        <v>0.2888541667</v>
      </c>
      <c r="S509" s="15">
        <f t="shared" si="4"/>
        <v>0.2888773148</v>
      </c>
      <c r="T509" s="18">
        <v>0.20833333333333334</v>
      </c>
      <c r="U509" s="14">
        <v>38550.08038194445</v>
      </c>
      <c r="V509" s="14">
        <v>38550.08052083333</v>
      </c>
      <c r="W509" s="15">
        <f t="shared" si="5"/>
        <v>0.08052083333</v>
      </c>
      <c r="X509" s="17"/>
      <c r="Y509" s="4"/>
    </row>
    <row r="510" ht="15.75" customHeight="1">
      <c r="A510" s="13">
        <v>507.0</v>
      </c>
      <c r="B510" s="13" t="s">
        <v>29</v>
      </c>
      <c r="C510" s="14">
        <v>38550.0</v>
      </c>
      <c r="D510" s="15" t="s">
        <v>788</v>
      </c>
      <c r="E510" s="16">
        <f t="shared" si="1"/>
        <v>38550.50973</v>
      </c>
      <c r="F510" s="13">
        <v>9.207374731E9</v>
      </c>
      <c r="G510" s="13">
        <v>9.205177055E9</v>
      </c>
      <c r="H510" s="17" t="s">
        <v>31</v>
      </c>
      <c r="I510" s="13">
        <v>6.087509845E9</v>
      </c>
      <c r="J510" s="17"/>
      <c r="K510" s="17"/>
      <c r="L510" s="17" t="s">
        <v>309</v>
      </c>
      <c r="M510" s="13">
        <v>314.0</v>
      </c>
      <c r="N510" s="13">
        <v>306.0</v>
      </c>
      <c r="O510" s="13">
        <v>11.0</v>
      </c>
      <c r="P510" s="17">
        <v>15.0</v>
      </c>
      <c r="Q510" s="16">
        <f t="shared" si="2"/>
        <v>38550.71807</v>
      </c>
      <c r="R510" s="15">
        <f t="shared" si="3"/>
        <v>0.7180671296</v>
      </c>
      <c r="S510" s="15">
        <f t="shared" si="4"/>
        <v>0.718125</v>
      </c>
      <c r="T510" s="18">
        <v>0.20833333333333334</v>
      </c>
      <c r="U510" s="14">
        <v>38550.50959490741</v>
      </c>
      <c r="V510" s="14">
        <v>38550.509733796294</v>
      </c>
      <c r="W510" s="15">
        <f t="shared" si="5"/>
        <v>0.5097337963</v>
      </c>
      <c r="X510" s="17"/>
      <c r="Y510" s="4"/>
    </row>
    <row r="511" ht="15.75" customHeight="1">
      <c r="A511" s="13">
        <v>508.0</v>
      </c>
      <c r="B511" s="13" t="s">
        <v>29</v>
      </c>
      <c r="C511" s="14">
        <v>38551.0</v>
      </c>
      <c r="D511" s="15" t="s">
        <v>789</v>
      </c>
      <c r="E511" s="16">
        <f t="shared" si="1"/>
        <v>38551.41959</v>
      </c>
      <c r="F511" s="13">
        <v>9.207374731E9</v>
      </c>
      <c r="G511" s="13">
        <v>6.783091599E9</v>
      </c>
      <c r="H511" s="17" t="s">
        <v>31</v>
      </c>
      <c r="I511" s="13">
        <v>9.207139864E9</v>
      </c>
      <c r="J511" s="17"/>
      <c r="K511" s="17"/>
      <c r="L511" s="17" t="s">
        <v>134</v>
      </c>
      <c r="M511" s="13">
        <v>314.0</v>
      </c>
      <c r="N511" s="13">
        <v>306.0</v>
      </c>
      <c r="O511" s="13">
        <v>11.0</v>
      </c>
      <c r="P511" s="17">
        <v>15.0</v>
      </c>
      <c r="Q511" s="16">
        <f t="shared" si="2"/>
        <v>38551.62793</v>
      </c>
      <c r="R511" s="15">
        <f t="shared" si="3"/>
        <v>0.6279282407</v>
      </c>
      <c r="S511" s="15">
        <f t="shared" si="4"/>
        <v>0.6283449074</v>
      </c>
      <c r="T511" s="18">
        <v>0.20833333333333334</v>
      </c>
      <c r="U511" s="14">
        <v>38551.41945601852</v>
      </c>
      <c r="V511" s="14">
        <v>38551.419594907406</v>
      </c>
      <c r="W511" s="15">
        <f t="shared" si="5"/>
        <v>0.4195949074</v>
      </c>
      <c r="X511" s="17"/>
      <c r="Y511" s="4"/>
    </row>
    <row r="512" ht="15.75" customHeight="1">
      <c r="A512" s="13">
        <v>509.0</v>
      </c>
      <c r="B512" s="13" t="s">
        <v>29</v>
      </c>
      <c r="C512" s="14">
        <v>38551.0</v>
      </c>
      <c r="D512" s="15" t="s">
        <v>790</v>
      </c>
      <c r="E512" s="16">
        <f t="shared" si="1"/>
        <v>38551.64921</v>
      </c>
      <c r="F512" s="13">
        <v>9.204947821E9</v>
      </c>
      <c r="G512" s="17"/>
      <c r="H512" s="17" t="s">
        <v>71</v>
      </c>
      <c r="I512" s="13">
        <v>9.207374731E9</v>
      </c>
      <c r="J512" s="17"/>
      <c r="K512" s="17"/>
      <c r="L512" s="17" t="s">
        <v>172</v>
      </c>
      <c r="M512" s="17"/>
      <c r="N512" s="13">
        <v>0.0</v>
      </c>
      <c r="O512" s="17"/>
      <c r="P512" s="17">
        <v>15.0</v>
      </c>
      <c r="Q512" s="16">
        <f t="shared" si="2"/>
        <v>38551.85755</v>
      </c>
      <c r="R512" s="15">
        <f t="shared" si="3"/>
        <v>0.8575462963</v>
      </c>
      <c r="S512" s="15">
        <f t="shared" si="4"/>
        <v>0.8578587963</v>
      </c>
      <c r="T512" s="18">
        <v>0.20833333333333334</v>
      </c>
      <c r="U512" s="14">
        <v>38551.64907407408</v>
      </c>
      <c r="V512" s="14">
        <v>38551.64921296296</v>
      </c>
      <c r="W512" s="15">
        <f t="shared" si="5"/>
        <v>0.649212963</v>
      </c>
      <c r="X512" s="17"/>
      <c r="Y512" s="4"/>
    </row>
    <row r="513" ht="15.75" customHeight="1">
      <c r="A513" s="13">
        <v>510.0</v>
      </c>
      <c r="B513" s="13" t="s">
        <v>29</v>
      </c>
      <c r="C513" s="14">
        <v>38552.0</v>
      </c>
      <c r="D513" s="15" t="s">
        <v>791</v>
      </c>
      <c r="E513" s="16">
        <f t="shared" si="1"/>
        <v>38551.795</v>
      </c>
      <c r="F513" s="13">
        <v>9.207374731E9</v>
      </c>
      <c r="G513" s="17"/>
      <c r="H513" s="17" t="s">
        <v>31</v>
      </c>
      <c r="I513" s="13">
        <v>9.202131645E9</v>
      </c>
      <c r="J513" s="17"/>
      <c r="K513" s="17" t="s">
        <v>35</v>
      </c>
      <c r="L513" s="17" t="s">
        <v>356</v>
      </c>
      <c r="M513" s="13">
        <v>314.0</v>
      </c>
      <c r="N513" s="13">
        <v>306.0</v>
      </c>
      <c r="O513" s="13">
        <v>11.0</v>
      </c>
      <c r="P513" s="17">
        <v>15.0</v>
      </c>
      <c r="Q513" s="16">
        <f t="shared" si="2"/>
        <v>38552.00333</v>
      </c>
      <c r="R513" s="15">
        <f t="shared" si="3"/>
        <v>0.003333333333</v>
      </c>
      <c r="S513" s="15">
        <f t="shared" si="4"/>
        <v>0.004837962963</v>
      </c>
      <c r="T513" s="18">
        <v>0.20833333333333334</v>
      </c>
      <c r="U513" s="14">
        <v>38551.79486111111</v>
      </c>
      <c r="V513" s="14">
        <v>38551.795</v>
      </c>
      <c r="W513" s="15">
        <f t="shared" si="5"/>
        <v>0.795</v>
      </c>
      <c r="X513" s="17"/>
      <c r="Y513" s="4"/>
    </row>
    <row r="514" ht="15.75" customHeight="1">
      <c r="A514" s="13">
        <v>511.0</v>
      </c>
      <c r="B514" s="13" t="s">
        <v>29</v>
      </c>
      <c r="C514" s="14">
        <v>38552.0</v>
      </c>
      <c r="D514" s="15" t="s">
        <v>792</v>
      </c>
      <c r="E514" s="16">
        <f t="shared" si="1"/>
        <v>38551.8887</v>
      </c>
      <c r="F514" s="13">
        <v>9.207374731E9</v>
      </c>
      <c r="G514" s="13">
        <v>9.209601882E9</v>
      </c>
      <c r="H514" s="17" t="s">
        <v>31</v>
      </c>
      <c r="I514" s="13">
        <v>9.207139812E9</v>
      </c>
      <c r="J514" s="17"/>
      <c r="K514" s="17"/>
      <c r="L514" s="17" t="s">
        <v>793</v>
      </c>
      <c r="M514" s="13">
        <v>314.0</v>
      </c>
      <c r="N514" s="13">
        <v>306.0</v>
      </c>
      <c r="O514" s="13">
        <v>11.0</v>
      </c>
      <c r="P514" s="17">
        <v>15.0</v>
      </c>
      <c r="Q514" s="16">
        <f t="shared" si="2"/>
        <v>38552.09704</v>
      </c>
      <c r="R514" s="15">
        <f t="shared" si="3"/>
        <v>0.09703703704</v>
      </c>
      <c r="S514" s="15">
        <f t="shared" si="4"/>
        <v>0.1113310185</v>
      </c>
      <c r="T514" s="18">
        <v>0.20833333333333334</v>
      </c>
      <c r="U514" s="14">
        <v>38551.88856481481</v>
      </c>
      <c r="V514" s="14">
        <v>38551.8887037037</v>
      </c>
      <c r="W514" s="15">
        <f t="shared" si="5"/>
        <v>0.8887037037</v>
      </c>
      <c r="X514" s="17"/>
      <c r="Y514" s="4"/>
    </row>
    <row r="515" ht="15.75" customHeight="1">
      <c r="A515" s="13">
        <v>512.0</v>
      </c>
      <c r="B515" s="13" t="s">
        <v>29</v>
      </c>
      <c r="C515" s="14">
        <v>38552.0</v>
      </c>
      <c r="D515" s="15" t="s">
        <v>794</v>
      </c>
      <c r="E515" s="16">
        <f t="shared" si="1"/>
        <v>38552.56043</v>
      </c>
      <c r="F515" s="13">
        <v>9.207374731E9</v>
      </c>
      <c r="G515" s="17"/>
      <c r="H515" s="17" t="s">
        <v>31</v>
      </c>
      <c r="I515" s="13">
        <v>9.204752654E9</v>
      </c>
      <c r="J515" s="17"/>
      <c r="K515" s="17" t="s">
        <v>40</v>
      </c>
      <c r="L515" s="17" t="s">
        <v>130</v>
      </c>
      <c r="M515" s="13">
        <v>314.0</v>
      </c>
      <c r="N515" s="13">
        <v>306.0</v>
      </c>
      <c r="O515" s="13">
        <v>11.0</v>
      </c>
      <c r="P515" s="17">
        <v>15.0</v>
      </c>
      <c r="Q515" s="16">
        <f t="shared" si="2"/>
        <v>38552.76876</v>
      </c>
      <c r="R515" s="15">
        <f t="shared" si="3"/>
        <v>0.7687615741</v>
      </c>
      <c r="S515" s="15">
        <f t="shared" si="4"/>
        <v>0.7690393519</v>
      </c>
      <c r="T515" s="18">
        <v>0.20833333333333334</v>
      </c>
      <c r="U515" s="14">
        <v>38552.56028935185</v>
      </c>
      <c r="V515" s="14">
        <v>38552.56042824074</v>
      </c>
      <c r="W515" s="15">
        <f t="shared" si="5"/>
        <v>0.5604282407</v>
      </c>
      <c r="X515" s="17"/>
      <c r="Y515" s="4"/>
    </row>
    <row r="516" ht="15.75" customHeight="1">
      <c r="A516" s="13">
        <v>513.0</v>
      </c>
      <c r="B516" s="13" t="s">
        <v>29</v>
      </c>
      <c r="C516" s="14">
        <v>38552.0</v>
      </c>
      <c r="D516" s="15" t="s">
        <v>795</v>
      </c>
      <c r="E516" s="16">
        <f t="shared" si="1"/>
        <v>38552.57293</v>
      </c>
      <c r="F516" s="13">
        <v>4.04108E9</v>
      </c>
      <c r="G516" s="17"/>
      <c r="H516" s="17" t="s">
        <v>71</v>
      </c>
      <c r="I516" s="13">
        <v>9.207374731E9</v>
      </c>
      <c r="J516" s="17"/>
      <c r="K516" s="17"/>
      <c r="L516" s="17" t="s">
        <v>201</v>
      </c>
      <c r="M516" s="17"/>
      <c r="N516" s="13">
        <v>60.0</v>
      </c>
      <c r="O516" s="13">
        <v>17.0</v>
      </c>
      <c r="P516" s="17">
        <v>15.0</v>
      </c>
      <c r="Q516" s="16">
        <f t="shared" si="2"/>
        <v>38552.78126</v>
      </c>
      <c r="R516" s="15">
        <f t="shared" si="3"/>
        <v>0.7812615741</v>
      </c>
      <c r="S516" s="15">
        <f t="shared" si="4"/>
        <v>0.7813773148</v>
      </c>
      <c r="T516" s="18">
        <v>0.20833333333333334</v>
      </c>
      <c r="U516" s="14">
        <v>38552.572789351856</v>
      </c>
      <c r="V516" s="14">
        <v>38552.57292824074</v>
      </c>
      <c r="W516" s="15">
        <f t="shared" si="5"/>
        <v>0.5729282407</v>
      </c>
      <c r="X516" s="17"/>
      <c r="Y516" s="4"/>
    </row>
    <row r="517" ht="15.75" customHeight="1">
      <c r="A517" s="13">
        <v>514.0</v>
      </c>
      <c r="B517" s="13" t="s">
        <v>29</v>
      </c>
      <c r="C517" s="14">
        <v>38552.0</v>
      </c>
      <c r="D517" s="15" t="s">
        <v>796</v>
      </c>
      <c r="E517" s="16">
        <f t="shared" si="1"/>
        <v>38552.57294</v>
      </c>
      <c r="F517" s="13">
        <v>7.153451463E9</v>
      </c>
      <c r="G517" s="17"/>
      <c r="H517" s="17" t="s">
        <v>67</v>
      </c>
      <c r="I517" s="13">
        <v>9.207374731E9</v>
      </c>
      <c r="J517" s="13">
        <v>8.005696972E9</v>
      </c>
      <c r="K517" s="13" t="s">
        <v>181</v>
      </c>
      <c r="L517" s="17" t="s">
        <v>201</v>
      </c>
      <c r="M517" s="17"/>
      <c r="N517" s="13">
        <v>35.0</v>
      </c>
      <c r="O517" s="13">
        <v>17.0</v>
      </c>
      <c r="P517" s="17">
        <v>15.0</v>
      </c>
      <c r="Q517" s="16">
        <f t="shared" si="2"/>
        <v>38552.78127</v>
      </c>
      <c r="R517" s="15">
        <f t="shared" si="3"/>
        <v>0.7812731481</v>
      </c>
      <c r="S517" s="15">
        <f t="shared" si="4"/>
        <v>0.7813888889</v>
      </c>
      <c r="T517" s="18">
        <v>0.20833333333333334</v>
      </c>
      <c r="U517" s="14">
        <v>38552.572800925926</v>
      </c>
      <c r="V517" s="14">
        <v>38552.57293981481</v>
      </c>
      <c r="W517" s="15">
        <f t="shared" si="5"/>
        <v>0.5729398148</v>
      </c>
      <c r="X517" s="17"/>
      <c r="Y517" s="4"/>
    </row>
    <row r="518" ht="15.75" customHeight="1">
      <c r="A518" s="13">
        <v>515.0</v>
      </c>
      <c r="B518" s="13" t="s">
        <v>29</v>
      </c>
      <c r="C518" s="14">
        <v>38552.0</v>
      </c>
      <c r="D518" s="15" t="s">
        <v>797</v>
      </c>
      <c r="E518" s="16">
        <f t="shared" si="1"/>
        <v>38552.5794</v>
      </c>
      <c r="F518" s="13">
        <v>9.207374731E9</v>
      </c>
      <c r="G518" s="17"/>
      <c r="H518" s="17" t="s">
        <v>31</v>
      </c>
      <c r="I518" s="13">
        <v>9.204752654E9</v>
      </c>
      <c r="J518" s="17"/>
      <c r="K518" s="17" t="s">
        <v>40</v>
      </c>
      <c r="L518" s="17" t="s">
        <v>279</v>
      </c>
      <c r="M518" s="13">
        <v>314.0</v>
      </c>
      <c r="N518" s="13">
        <v>306.0</v>
      </c>
      <c r="O518" s="13">
        <v>11.0</v>
      </c>
      <c r="P518" s="17">
        <v>15.0</v>
      </c>
      <c r="Q518" s="16">
        <f t="shared" si="2"/>
        <v>38552.78773</v>
      </c>
      <c r="R518" s="15">
        <f t="shared" si="3"/>
        <v>0.7877314815</v>
      </c>
      <c r="S518" s="15">
        <f t="shared" si="4"/>
        <v>0.788287037</v>
      </c>
      <c r="T518" s="18">
        <v>0.20833333333333334</v>
      </c>
      <c r="U518" s="14">
        <v>38552.57925925926</v>
      </c>
      <c r="V518" s="14">
        <v>38552.57939814815</v>
      </c>
      <c r="W518" s="15">
        <f t="shared" si="5"/>
        <v>0.5793981481</v>
      </c>
      <c r="X518" s="17"/>
      <c r="Y518" s="4"/>
    </row>
    <row r="519" ht="15.75" customHeight="1">
      <c r="A519" s="13">
        <v>516.0</v>
      </c>
      <c r="B519" s="13" t="s">
        <v>29</v>
      </c>
      <c r="C519" s="14">
        <v>38552.0</v>
      </c>
      <c r="D519" s="15" t="s">
        <v>798</v>
      </c>
      <c r="E519" s="16">
        <f t="shared" si="1"/>
        <v>38552.58013</v>
      </c>
      <c r="F519" s="13">
        <v>9.207374731E9</v>
      </c>
      <c r="G519" s="17"/>
      <c r="H519" s="17" t="s">
        <v>31</v>
      </c>
      <c r="I519" s="13">
        <v>9.20853858E9</v>
      </c>
      <c r="J519" s="17"/>
      <c r="K519" s="17"/>
      <c r="L519" s="17" t="s">
        <v>799</v>
      </c>
      <c r="M519" s="13">
        <v>314.0</v>
      </c>
      <c r="N519" s="13">
        <v>306.0</v>
      </c>
      <c r="O519" s="13">
        <v>11.0</v>
      </c>
      <c r="P519" s="17">
        <v>15.0</v>
      </c>
      <c r="Q519" s="16">
        <f t="shared" si="2"/>
        <v>38552.78846</v>
      </c>
      <c r="R519" s="15">
        <f t="shared" si="3"/>
        <v>0.7884606481</v>
      </c>
      <c r="S519" s="15">
        <f t="shared" si="4"/>
        <v>0.7903356481</v>
      </c>
      <c r="T519" s="18">
        <v>0.20833333333333334</v>
      </c>
      <c r="U519" s="14">
        <v>38552.579988425925</v>
      </c>
      <c r="V519" s="14">
        <v>38552.58012731481</v>
      </c>
      <c r="W519" s="15">
        <f t="shared" si="5"/>
        <v>0.5801273148</v>
      </c>
      <c r="X519" s="17"/>
      <c r="Y519" s="4"/>
    </row>
    <row r="520" ht="15.75" customHeight="1">
      <c r="A520" s="13">
        <v>517.0</v>
      </c>
      <c r="B520" s="13" t="s">
        <v>29</v>
      </c>
      <c r="C520" s="14">
        <v>38552.0</v>
      </c>
      <c r="D520" s="15" t="s">
        <v>800</v>
      </c>
      <c r="E520" s="16">
        <f t="shared" si="1"/>
        <v>38552.58565</v>
      </c>
      <c r="F520" s="13">
        <v>8.16178118E9</v>
      </c>
      <c r="G520" s="17"/>
      <c r="H520" s="17" t="s">
        <v>71</v>
      </c>
      <c r="I520" s="13">
        <v>9.207374731E9</v>
      </c>
      <c r="J520" s="17"/>
      <c r="K520" s="17"/>
      <c r="L520" s="17" t="s">
        <v>47</v>
      </c>
      <c r="M520" s="17"/>
      <c r="N520" s="13">
        <v>309.0</v>
      </c>
      <c r="O520" s="17"/>
      <c r="P520" s="17">
        <v>15.0</v>
      </c>
      <c r="Q520" s="16">
        <f t="shared" si="2"/>
        <v>38552.79398</v>
      </c>
      <c r="R520" s="15">
        <f t="shared" si="3"/>
        <v>0.7939814815</v>
      </c>
      <c r="S520" s="15">
        <f t="shared" si="4"/>
        <v>0.7943865741</v>
      </c>
      <c r="T520" s="18">
        <v>0.20833333333333334</v>
      </c>
      <c r="U520" s="14">
        <v>38552.58550925926</v>
      </c>
      <c r="V520" s="14">
        <v>38552.585648148146</v>
      </c>
      <c r="W520" s="15">
        <f t="shared" si="5"/>
        <v>0.5856481481</v>
      </c>
      <c r="X520" s="17"/>
      <c r="Y520" s="4"/>
    </row>
    <row r="521" ht="15.75" customHeight="1">
      <c r="A521" s="13">
        <v>518.0</v>
      </c>
      <c r="B521" s="13" t="s">
        <v>29</v>
      </c>
      <c r="C521" s="14">
        <v>38553.0</v>
      </c>
      <c r="D521" s="15" t="s">
        <v>801</v>
      </c>
      <c r="E521" s="16">
        <f t="shared" si="1"/>
        <v>38552.90211</v>
      </c>
      <c r="F521" s="13">
        <v>9.207374731E9</v>
      </c>
      <c r="G521" s="17"/>
      <c r="H521" s="17" t="s">
        <v>31</v>
      </c>
      <c r="I521" s="13">
        <v>9.202131645E9</v>
      </c>
      <c r="J521" s="17"/>
      <c r="K521" s="17" t="s">
        <v>35</v>
      </c>
      <c r="L521" s="17" t="s">
        <v>548</v>
      </c>
      <c r="M521" s="13">
        <v>314.0</v>
      </c>
      <c r="N521" s="13">
        <v>306.0</v>
      </c>
      <c r="O521" s="13">
        <v>11.0</v>
      </c>
      <c r="P521" s="17">
        <v>15.0</v>
      </c>
      <c r="Q521" s="16">
        <f t="shared" si="2"/>
        <v>38553.11044</v>
      </c>
      <c r="R521" s="15">
        <f t="shared" si="3"/>
        <v>0.1104398148</v>
      </c>
      <c r="S521" s="15">
        <f t="shared" si="4"/>
        <v>0.1128356481</v>
      </c>
      <c r="T521" s="18">
        <v>0.20833333333333334</v>
      </c>
      <c r="U521" s="14">
        <v>38552.901967592596</v>
      </c>
      <c r="V521" s="14">
        <v>38552.90210648148</v>
      </c>
      <c r="W521" s="15">
        <f t="shared" si="5"/>
        <v>0.9021064815</v>
      </c>
      <c r="X521" s="17"/>
      <c r="Y521" s="4"/>
    </row>
    <row r="522" ht="15.75" customHeight="1">
      <c r="A522" s="13">
        <v>519.0</v>
      </c>
      <c r="B522" s="13" t="s">
        <v>29</v>
      </c>
      <c r="C522" s="14">
        <v>38553.0</v>
      </c>
      <c r="D522" s="15" t="s">
        <v>802</v>
      </c>
      <c r="E522" s="16">
        <f t="shared" si="1"/>
        <v>38552.91959</v>
      </c>
      <c r="F522" s="13">
        <v>9.207374731E9</v>
      </c>
      <c r="G522" s="13">
        <v>9.2081024E9</v>
      </c>
      <c r="H522" s="17" t="s">
        <v>31</v>
      </c>
      <c r="I522" s="13">
        <v>6.084469971E9</v>
      </c>
      <c r="J522" s="17"/>
      <c r="K522" s="17"/>
      <c r="L522" s="17" t="s">
        <v>86</v>
      </c>
      <c r="M522" s="13">
        <v>314.0</v>
      </c>
      <c r="N522" s="13">
        <v>306.0</v>
      </c>
      <c r="O522" s="13">
        <v>11.0</v>
      </c>
      <c r="P522" s="17">
        <v>15.0</v>
      </c>
      <c r="Q522" s="16">
        <f t="shared" si="2"/>
        <v>38553.12793</v>
      </c>
      <c r="R522" s="15">
        <f t="shared" si="3"/>
        <v>0.1279282407</v>
      </c>
      <c r="S522" s="15">
        <f t="shared" si="4"/>
        <v>0.127962963</v>
      </c>
      <c r="T522" s="18">
        <v>0.20833333333333334</v>
      </c>
      <c r="U522" s="14">
        <v>38552.91945601852</v>
      </c>
      <c r="V522" s="14">
        <v>38552.919594907406</v>
      </c>
      <c r="W522" s="15">
        <f t="shared" si="5"/>
        <v>0.9195949074</v>
      </c>
      <c r="X522" s="17"/>
      <c r="Y522" s="4"/>
    </row>
    <row r="523" ht="15.75" customHeight="1">
      <c r="A523" s="13">
        <v>520.0</v>
      </c>
      <c r="B523" s="13" t="s">
        <v>29</v>
      </c>
      <c r="C523" s="14">
        <v>38553.0</v>
      </c>
      <c r="D523" s="15" t="s">
        <v>803</v>
      </c>
      <c r="E523" s="16">
        <f t="shared" si="1"/>
        <v>38553.31804</v>
      </c>
      <c r="F523" s="13">
        <v>9.207374731E9</v>
      </c>
      <c r="G523" s="17"/>
      <c r="H523" s="17" t="s">
        <v>31</v>
      </c>
      <c r="I523" s="13">
        <v>9.206069448E9</v>
      </c>
      <c r="J523" s="17"/>
      <c r="K523" s="17"/>
      <c r="L523" s="17" t="s">
        <v>69</v>
      </c>
      <c r="M523" s="13">
        <v>314.0</v>
      </c>
      <c r="N523" s="13">
        <v>306.0</v>
      </c>
      <c r="O523" s="13">
        <v>11.0</v>
      </c>
      <c r="P523" s="17">
        <v>15.0</v>
      </c>
      <c r="Q523" s="16">
        <f t="shared" si="2"/>
        <v>38553.52638</v>
      </c>
      <c r="R523" s="15">
        <f t="shared" si="3"/>
        <v>0.5263773148</v>
      </c>
      <c r="S523" s="15">
        <f t="shared" si="4"/>
        <v>0.5267708333</v>
      </c>
      <c r="T523" s="18">
        <v>0.20833333333333334</v>
      </c>
      <c r="U523" s="14">
        <v>38553.3179050926</v>
      </c>
      <c r="V523" s="14">
        <v>38553.31804398148</v>
      </c>
      <c r="W523" s="15">
        <f t="shared" si="5"/>
        <v>0.3180439815</v>
      </c>
      <c r="X523" s="17"/>
      <c r="Y523" s="4"/>
    </row>
    <row r="524" ht="15.75" customHeight="1">
      <c r="A524" s="13">
        <v>521.0</v>
      </c>
      <c r="B524" s="13" t="s">
        <v>29</v>
      </c>
      <c r="C524" s="14">
        <v>38553.0</v>
      </c>
      <c r="D524" s="15" t="s">
        <v>804</v>
      </c>
      <c r="E524" s="16">
        <f t="shared" si="1"/>
        <v>38553.5734</v>
      </c>
      <c r="F524" s="13">
        <v>9.207374731E9</v>
      </c>
      <c r="G524" s="17"/>
      <c r="H524" s="17" t="s">
        <v>31</v>
      </c>
      <c r="I524" s="13">
        <v>9.204752654E9</v>
      </c>
      <c r="J524" s="17"/>
      <c r="K524" s="17" t="s">
        <v>40</v>
      </c>
      <c r="L524" s="17" t="s">
        <v>279</v>
      </c>
      <c r="M524" s="13">
        <v>314.0</v>
      </c>
      <c r="N524" s="13">
        <v>306.0</v>
      </c>
      <c r="O524" s="13">
        <v>11.0</v>
      </c>
      <c r="P524" s="17">
        <v>15.0</v>
      </c>
      <c r="Q524" s="16">
        <f t="shared" si="2"/>
        <v>38553.78174</v>
      </c>
      <c r="R524" s="15">
        <f t="shared" si="3"/>
        <v>0.7817361111</v>
      </c>
      <c r="S524" s="15">
        <f t="shared" si="4"/>
        <v>0.7822916667</v>
      </c>
      <c r="T524" s="18">
        <v>0.20833333333333334</v>
      </c>
      <c r="U524" s="14">
        <v>38553.57326388889</v>
      </c>
      <c r="V524" s="14">
        <v>38553.57340277777</v>
      </c>
      <c r="W524" s="15">
        <f t="shared" si="5"/>
        <v>0.5734027778</v>
      </c>
      <c r="X524" s="17"/>
      <c r="Y524" s="4"/>
    </row>
    <row r="525" ht="15.75" customHeight="1">
      <c r="A525" s="13">
        <v>522.0</v>
      </c>
      <c r="B525" s="13" t="s">
        <v>29</v>
      </c>
      <c r="C525" s="14">
        <v>38553.0</v>
      </c>
      <c r="D525" s="15" t="s">
        <v>805</v>
      </c>
      <c r="E525" s="16">
        <f t="shared" si="1"/>
        <v>38553.77088</v>
      </c>
      <c r="F525" s="13">
        <v>9.205621142E9</v>
      </c>
      <c r="G525" s="13">
        <v>9.207374731E9</v>
      </c>
      <c r="H525" s="13" t="s">
        <v>67</v>
      </c>
      <c r="I525" s="13">
        <v>4.145340037E9</v>
      </c>
      <c r="J525" s="17"/>
      <c r="K525" s="17" t="s">
        <v>99</v>
      </c>
      <c r="L525" s="17" t="s">
        <v>806</v>
      </c>
      <c r="M525" s="13">
        <v>314.0</v>
      </c>
      <c r="N525" s="13">
        <v>306.0</v>
      </c>
      <c r="O525" s="13">
        <v>11.0</v>
      </c>
      <c r="P525" s="17">
        <v>15.0</v>
      </c>
      <c r="Q525" s="16">
        <f t="shared" si="2"/>
        <v>38553.97921</v>
      </c>
      <c r="R525" s="15">
        <f t="shared" si="3"/>
        <v>0.979212963</v>
      </c>
      <c r="S525" s="15">
        <f t="shared" si="4"/>
        <v>0.9799305556</v>
      </c>
      <c r="T525" s="18">
        <v>0.20833333333333334</v>
      </c>
      <c r="U525" s="14">
        <v>38553.77074074074</v>
      </c>
      <c r="V525" s="14">
        <v>38553.77087962963</v>
      </c>
      <c r="W525" s="15">
        <f t="shared" si="5"/>
        <v>0.7708796296</v>
      </c>
      <c r="X525" s="17"/>
      <c r="Y525" s="4"/>
    </row>
    <row r="526" ht="15.75" customHeight="1">
      <c r="A526" s="13">
        <v>523.0</v>
      </c>
      <c r="B526" s="13" t="s">
        <v>29</v>
      </c>
      <c r="C526" s="14">
        <v>38553.0</v>
      </c>
      <c r="D526" s="15" t="s">
        <v>807</v>
      </c>
      <c r="E526" s="16">
        <f t="shared" si="1"/>
        <v>38553.7748</v>
      </c>
      <c r="F526" s="13">
        <v>9.207374731E9</v>
      </c>
      <c r="G526" s="17"/>
      <c r="H526" s="17" t="s">
        <v>31</v>
      </c>
      <c r="I526" s="13">
        <v>9.205853839E9</v>
      </c>
      <c r="J526" s="17"/>
      <c r="K526" s="17" t="s">
        <v>32</v>
      </c>
      <c r="L526" s="17" t="s">
        <v>302</v>
      </c>
      <c r="M526" s="13">
        <v>314.0</v>
      </c>
      <c r="N526" s="13">
        <v>306.0</v>
      </c>
      <c r="O526" s="13">
        <v>11.0</v>
      </c>
      <c r="P526" s="17">
        <v>15.0</v>
      </c>
      <c r="Q526" s="16">
        <f t="shared" si="2"/>
        <v>38553.98314</v>
      </c>
      <c r="R526" s="15">
        <f t="shared" si="3"/>
        <v>0.9831365741</v>
      </c>
      <c r="S526" s="15">
        <f t="shared" si="4"/>
        <v>0.9834953704</v>
      </c>
      <c r="T526" s="18">
        <v>0.20833333333333334</v>
      </c>
      <c r="U526" s="14">
        <v>38553.774664351855</v>
      </c>
      <c r="V526" s="14">
        <v>38553.77480324074</v>
      </c>
      <c r="W526" s="15">
        <f t="shared" si="5"/>
        <v>0.7748032407</v>
      </c>
      <c r="X526" s="17"/>
      <c r="Y526" s="4"/>
    </row>
    <row r="527" ht="15.75" customHeight="1">
      <c r="A527" s="13">
        <v>524.0</v>
      </c>
      <c r="B527" s="13" t="s">
        <v>29</v>
      </c>
      <c r="C527" s="14">
        <v>38554.0</v>
      </c>
      <c r="D527" s="15" t="s">
        <v>808</v>
      </c>
      <c r="E527" s="16">
        <f t="shared" si="1"/>
        <v>38554.60593</v>
      </c>
      <c r="F527" s="13">
        <v>9.207374731E9</v>
      </c>
      <c r="G527" s="17"/>
      <c r="H527" s="17" t="s">
        <v>31</v>
      </c>
      <c r="I527" s="13">
        <v>9.204752654E9</v>
      </c>
      <c r="J527" s="17"/>
      <c r="K527" s="17" t="s">
        <v>40</v>
      </c>
      <c r="L527" s="17" t="s">
        <v>560</v>
      </c>
      <c r="M527" s="13">
        <v>314.0</v>
      </c>
      <c r="N527" s="13">
        <v>306.0</v>
      </c>
      <c r="O527" s="13">
        <v>11.0</v>
      </c>
      <c r="P527" s="17">
        <v>15.0</v>
      </c>
      <c r="Q527" s="16">
        <f t="shared" si="2"/>
        <v>38554.81426</v>
      </c>
      <c r="R527" s="15">
        <f t="shared" si="3"/>
        <v>0.8142592593</v>
      </c>
      <c r="S527" s="15">
        <f t="shared" si="4"/>
        <v>0.8178472222</v>
      </c>
      <c r="T527" s="18">
        <v>0.20833333333333334</v>
      </c>
      <c r="U527" s="14">
        <v>38554.605787037035</v>
      </c>
      <c r="V527" s="14">
        <v>38554.60592592592</v>
      </c>
      <c r="W527" s="15">
        <f t="shared" si="5"/>
        <v>0.6059259259</v>
      </c>
      <c r="X527" s="17"/>
      <c r="Y527" s="4"/>
    </row>
    <row r="528" ht="15.75" customHeight="1">
      <c r="A528" s="13">
        <v>525.0</v>
      </c>
      <c r="B528" s="13" t="s">
        <v>29</v>
      </c>
      <c r="C528" s="14">
        <v>38555.0</v>
      </c>
      <c r="D528" s="15" t="s">
        <v>809</v>
      </c>
      <c r="E528" s="16">
        <f t="shared" si="1"/>
        <v>38555.40277</v>
      </c>
      <c r="F528" s="13">
        <v>9.204947821E9</v>
      </c>
      <c r="G528" s="17"/>
      <c r="H528" s="17" t="s">
        <v>71</v>
      </c>
      <c r="I528" s="13">
        <v>9.207374731E9</v>
      </c>
      <c r="J528" s="17"/>
      <c r="K528" s="17"/>
      <c r="L528" s="17" t="s">
        <v>218</v>
      </c>
      <c r="M528" s="17"/>
      <c r="N528" s="13">
        <v>0.0</v>
      </c>
      <c r="O528" s="17"/>
      <c r="P528" s="17">
        <v>15.0</v>
      </c>
      <c r="Q528" s="16">
        <f t="shared" si="2"/>
        <v>38555.6111</v>
      </c>
      <c r="R528" s="15">
        <f t="shared" si="3"/>
        <v>0.611099537</v>
      </c>
      <c r="S528" s="15">
        <f t="shared" si="4"/>
        <v>0.6112037037</v>
      </c>
      <c r="T528" s="18">
        <v>0.20833333333333334</v>
      </c>
      <c r="U528" s="14">
        <v>38555.40262731482</v>
      </c>
      <c r="V528" s="14">
        <v>38555.402766203704</v>
      </c>
      <c r="W528" s="15">
        <f t="shared" si="5"/>
        <v>0.4027662037</v>
      </c>
      <c r="X528" s="17"/>
      <c r="Y528" s="4"/>
    </row>
    <row r="529" ht="15.75" customHeight="1">
      <c r="A529" s="13">
        <v>526.0</v>
      </c>
      <c r="B529" s="13" t="s">
        <v>29</v>
      </c>
      <c r="C529" s="14">
        <v>38555.0</v>
      </c>
      <c r="D529" s="15" t="s">
        <v>810</v>
      </c>
      <c r="E529" s="16">
        <f t="shared" si="1"/>
        <v>38555.78434</v>
      </c>
      <c r="F529" s="13">
        <v>9.135150347E9</v>
      </c>
      <c r="G529" s="13">
        <v>9.207374731E9</v>
      </c>
      <c r="H529" s="13" t="s">
        <v>67</v>
      </c>
      <c r="I529" s="13">
        <v>2.623893286E9</v>
      </c>
      <c r="J529" s="17"/>
      <c r="K529" s="17" t="s">
        <v>121</v>
      </c>
      <c r="L529" s="17" t="s">
        <v>101</v>
      </c>
      <c r="M529" s="13">
        <v>5050.0</v>
      </c>
      <c r="N529" s="13">
        <v>306.0</v>
      </c>
      <c r="O529" s="13">
        <v>51.0</v>
      </c>
      <c r="P529" s="17">
        <v>15.0</v>
      </c>
      <c r="Q529" s="16">
        <f t="shared" si="2"/>
        <v>38555.99267</v>
      </c>
      <c r="R529" s="15">
        <f t="shared" si="3"/>
        <v>0.9926736111</v>
      </c>
      <c r="S529" s="15">
        <f t="shared" si="4"/>
        <v>0.9934027778</v>
      </c>
      <c r="T529" s="18">
        <v>0.20833333333333334</v>
      </c>
      <c r="U529" s="14">
        <v>38555.78420138889</v>
      </c>
      <c r="V529" s="14">
        <v>38555.78434027777</v>
      </c>
      <c r="W529" s="15">
        <f t="shared" si="5"/>
        <v>0.7843402778</v>
      </c>
      <c r="X529" s="17"/>
      <c r="Y529" s="4"/>
    </row>
    <row r="530" ht="15.75" customHeight="1">
      <c r="A530" s="13">
        <v>527.0</v>
      </c>
      <c r="B530" s="13" t="s">
        <v>29</v>
      </c>
      <c r="C530" s="14">
        <v>38556.0</v>
      </c>
      <c r="D530" s="15" t="s">
        <v>811</v>
      </c>
      <c r="E530" s="16">
        <f t="shared" si="1"/>
        <v>38556.39816</v>
      </c>
      <c r="F530" s="13">
        <v>9.207374731E9</v>
      </c>
      <c r="G530" s="17"/>
      <c r="H530" s="17" t="s">
        <v>31</v>
      </c>
      <c r="I530" s="13">
        <v>9.205311234E9</v>
      </c>
      <c r="J530" s="17"/>
      <c r="K530" s="17"/>
      <c r="L530" s="17" t="s">
        <v>154</v>
      </c>
      <c r="M530" s="13">
        <v>314.0</v>
      </c>
      <c r="N530" s="13">
        <v>306.0</v>
      </c>
      <c r="O530" s="13">
        <v>11.0</v>
      </c>
      <c r="P530" s="17">
        <v>15.0</v>
      </c>
      <c r="Q530" s="16">
        <f t="shared" si="2"/>
        <v>38556.60649</v>
      </c>
      <c r="R530" s="15">
        <f t="shared" si="3"/>
        <v>0.6064930556</v>
      </c>
      <c r="S530" s="15">
        <f t="shared" si="4"/>
        <v>0.6070023148</v>
      </c>
      <c r="T530" s="18">
        <v>0.20833333333333334</v>
      </c>
      <c r="U530" s="14">
        <v>38556.39802083334</v>
      </c>
      <c r="V530" s="14">
        <v>38556.39815972222</v>
      </c>
      <c r="W530" s="15">
        <f t="shared" si="5"/>
        <v>0.3981597222</v>
      </c>
      <c r="X530" s="17"/>
      <c r="Y530" s="4"/>
    </row>
    <row r="531" ht="15.75" customHeight="1">
      <c r="A531" s="13">
        <v>528.0</v>
      </c>
      <c r="B531" s="13" t="s">
        <v>29</v>
      </c>
      <c r="C531" s="14">
        <v>38556.0</v>
      </c>
      <c r="D531" s="15" t="s">
        <v>812</v>
      </c>
      <c r="E531" s="16">
        <f t="shared" si="1"/>
        <v>38556.56031</v>
      </c>
      <c r="F531" s="13">
        <v>9.207374731E9</v>
      </c>
      <c r="G531" s="17"/>
      <c r="H531" s="17" t="s">
        <v>31</v>
      </c>
      <c r="I531" s="13">
        <v>9.202131645E9</v>
      </c>
      <c r="J531" s="17"/>
      <c r="K531" s="17" t="s">
        <v>35</v>
      </c>
      <c r="L531" s="17" t="s">
        <v>36</v>
      </c>
      <c r="M531" s="13">
        <v>314.0</v>
      </c>
      <c r="N531" s="13">
        <v>306.0</v>
      </c>
      <c r="O531" s="13">
        <v>11.0</v>
      </c>
      <c r="P531" s="17">
        <v>15.0</v>
      </c>
      <c r="Q531" s="16">
        <f t="shared" si="2"/>
        <v>38556.76865</v>
      </c>
      <c r="R531" s="15">
        <f t="shared" si="3"/>
        <v>0.7686458333</v>
      </c>
      <c r="S531" s="15">
        <f t="shared" si="4"/>
        <v>0.7689351852</v>
      </c>
      <c r="T531" s="18">
        <v>0.20833333333333334</v>
      </c>
      <c r="U531" s="14">
        <v>38556.56017361111</v>
      </c>
      <c r="V531" s="14">
        <v>38556.5603125</v>
      </c>
      <c r="W531" s="15">
        <f t="shared" si="5"/>
        <v>0.5603125</v>
      </c>
      <c r="X531" s="17"/>
      <c r="Y531" s="4"/>
    </row>
    <row r="532" ht="15.75" customHeight="1">
      <c r="A532" s="13">
        <v>529.0</v>
      </c>
      <c r="B532" s="13" t="s">
        <v>29</v>
      </c>
      <c r="C532" s="14">
        <v>38556.0</v>
      </c>
      <c r="D532" s="15" t="s">
        <v>813</v>
      </c>
      <c r="E532" s="16">
        <f t="shared" si="1"/>
        <v>38556.62843</v>
      </c>
      <c r="F532" s="13">
        <v>9.207374731E9</v>
      </c>
      <c r="G532" s="17"/>
      <c r="H532" s="17" t="s">
        <v>31</v>
      </c>
      <c r="I532" s="13">
        <v>9.202131645E9</v>
      </c>
      <c r="J532" s="17"/>
      <c r="K532" s="17" t="s">
        <v>35</v>
      </c>
      <c r="L532" s="17" t="s">
        <v>814</v>
      </c>
      <c r="M532" s="13">
        <v>314.0</v>
      </c>
      <c r="N532" s="13">
        <v>306.0</v>
      </c>
      <c r="O532" s="13">
        <v>11.0</v>
      </c>
      <c r="P532" s="17">
        <v>15.0</v>
      </c>
      <c r="Q532" s="16">
        <f t="shared" si="2"/>
        <v>38556.83676</v>
      </c>
      <c r="R532" s="15">
        <f t="shared" si="3"/>
        <v>0.8367592593</v>
      </c>
      <c r="S532" s="15">
        <f t="shared" si="4"/>
        <v>0.8425925926</v>
      </c>
      <c r="T532" s="18">
        <v>0.20833333333333334</v>
      </c>
      <c r="U532" s="14">
        <v>38556.62828703704</v>
      </c>
      <c r="V532" s="14">
        <v>38556.62842592593</v>
      </c>
      <c r="W532" s="15">
        <f t="shared" si="5"/>
        <v>0.6284259259</v>
      </c>
      <c r="X532" s="17"/>
      <c r="Y532" s="4"/>
    </row>
    <row r="533" ht="15.75" customHeight="1">
      <c r="A533" s="13">
        <v>530.0</v>
      </c>
      <c r="B533" s="13" t="s">
        <v>29</v>
      </c>
      <c r="C533" s="14">
        <v>38558.0</v>
      </c>
      <c r="D533" s="15" t="s">
        <v>815</v>
      </c>
      <c r="E533" s="16">
        <f t="shared" si="1"/>
        <v>38558.54882</v>
      </c>
      <c r="F533" s="13">
        <v>9.207374731E9</v>
      </c>
      <c r="G533" s="17"/>
      <c r="H533" s="17" t="s">
        <v>31</v>
      </c>
      <c r="I533" s="13">
        <v>9.202131645E9</v>
      </c>
      <c r="J533" s="17"/>
      <c r="K533" s="17" t="s">
        <v>35</v>
      </c>
      <c r="L533" s="17" t="s">
        <v>816</v>
      </c>
      <c r="M533" s="13">
        <v>314.0</v>
      </c>
      <c r="N533" s="13">
        <v>306.0</v>
      </c>
      <c r="O533" s="13">
        <v>11.0</v>
      </c>
      <c r="P533" s="17">
        <v>15.0</v>
      </c>
      <c r="Q533" s="16">
        <f t="shared" si="2"/>
        <v>38558.75715</v>
      </c>
      <c r="R533" s="15">
        <f t="shared" si="3"/>
        <v>0.7571527778</v>
      </c>
      <c r="S533" s="15">
        <f t="shared" si="4"/>
        <v>0.7691319444</v>
      </c>
      <c r="T533" s="18">
        <v>0.20833333333333334</v>
      </c>
      <c r="U533" s="14">
        <v>38558.548680555556</v>
      </c>
      <c r="V533" s="14">
        <v>38558.54881944444</v>
      </c>
      <c r="W533" s="15">
        <f t="shared" si="5"/>
        <v>0.5488194444</v>
      </c>
      <c r="X533" s="17"/>
      <c r="Y533" s="4"/>
    </row>
    <row r="534" ht="15.75" customHeight="1">
      <c r="A534" s="13">
        <v>531.0</v>
      </c>
      <c r="B534" s="13" t="s">
        <v>29</v>
      </c>
      <c r="C534" s="14">
        <v>38558.0</v>
      </c>
      <c r="D534" s="15" t="s">
        <v>817</v>
      </c>
      <c r="E534" s="16">
        <f t="shared" si="1"/>
        <v>38558.6231</v>
      </c>
      <c r="F534" s="13">
        <v>9.207374731E9</v>
      </c>
      <c r="G534" s="17"/>
      <c r="H534" s="17" t="s">
        <v>31</v>
      </c>
      <c r="I534" s="13">
        <v>4.960315877E9</v>
      </c>
      <c r="J534" s="13">
        <v>8.007425877E9</v>
      </c>
      <c r="K534" s="13"/>
      <c r="L534" s="17" t="s">
        <v>110</v>
      </c>
      <c r="M534" s="13">
        <v>288.0</v>
      </c>
      <c r="N534" s="13">
        <v>100.0</v>
      </c>
      <c r="O534" s="17"/>
      <c r="P534" s="17">
        <v>15.0</v>
      </c>
      <c r="Q534" s="16">
        <f t="shared" si="2"/>
        <v>38558.83144</v>
      </c>
      <c r="R534" s="15">
        <f t="shared" si="3"/>
        <v>0.8314351852</v>
      </c>
      <c r="S534" s="15">
        <f t="shared" si="4"/>
        <v>0.831875</v>
      </c>
      <c r="T534" s="18">
        <v>0.20833333333333334</v>
      </c>
      <c r="U534" s="14">
        <v>38558.62296296297</v>
      </c>
      <c r="V534" s="14">
        <v>38558.62310185185</v>
      </c>
      <c r="W534" s="15">
        <f t="shared" si="5"/>
        <v>0.6231018519</v>
      </c>
      <c r="X534" s="17"/>
      <c r="Y534" s="4"/>
    </row>
    <row r="535" ht="15.75" customHeight="1">
      <c r="A535" s="13">
        <v>532.0</v>
      </c>
      <c r="B535" s="13" t="s">
        <v>29</v>
      </c>
      <c r="C535" s="14">
        <v>38558.0</v>
      </c>
      <c r="D535" s="15" t="s">
        <v>818</v>
      </c>
      <c r="E535" s="16">
        <f t="shared" si="1"/>
        <v>38558.62352</v>
      </c>
      <c r="F535" s="13">
        <v>9.207374731E9</v>
      </c>
      <c r="G535" s="17"/>
      <c r="H535" s="17" t="s">
        <v>31</v>
      </c>
      <c r="I535" s="13">
        <v>4.56013115E9</v>
      </c>
      <c r="J535" s="13">
        <v>8.778880821E9</v>
      </c>
      <c r="K535" s="13"/>
      <c r="L535" s="17" t="s">
        <v>819</v>
      </c>
      <c r="M535" s="17"/>
      <c r="N535" s="13">
        <v>100.0</v>
      </c>
      <c r="O535" s="17"/>
      <c r="P535" s="17">
        <v>15.0</v>
      </c>
      <c r="Q535" s="16">
        <f t="shared" si="2"/>
        <v>38558.83185</v>
      </c>
      <c r="R535" s="15">
        <f t="shared" si="3"/>
        <v>0.8318518519</v>
      </c>
      <c r="S535" s="15">
        <f t="shared" si="4"/>
        <v>0.8358912037</v>
      </c>
      <c r="T535" s="18">
        <v>0.20833333333333334</v>
      </c>
      <c r="U535" s="14">
        <v>38558.62337962963</v>
      </c>
      <c r="V535" s="14">
        <v>38558.623518518514</v>
      </c>
      <c r="W535" s="15">
        <f t="shared" si="5"/>
        <v>0.6235185185</v>
      </c>
      <c r="X535" s="17"/>
      <c r="Y535" s="4"/>
    </row>
    <row r="536" ht="15.75" customHeight="1">
      <c r="A536" s="13">
        <v>533.0</v>
      </c>
      <c r="B536" s="13" t="s">
        <v>29</v>
      </c>
      <c r="C536" s="14">
        <v>38558.0</v>
      </c>
      <c r="D536" s="15" t="s">
        <v>820</v>
      </c>
      <c r="E536" s="16">
        <f t="shared" si="1"/>
        <v>38558.75667</v>
      </c>
      <c r="F536" s="13">
        <v>9.207374731E9</v>
      </c>
      <c r="G536" s="17"/>
      <c r="H536" s="17" t="s">
        <v>31</v>
      </c>
      <c r="I536" s="13">
        <v>7.735095027E9</v>
      </c>
      <c r="J536" s="17"/>
      <c r="K536" s="17"/>
      <c r="L536" s="17" t="s">
        <v>243</v>
      </c>
      <c r="M536" s="13">
        <v>314.0</v>
      </c>
      <c r="N536" s="13">
        <v>306.0</v>
      </c>
      <c r="O536" s="13">
        <v>11.0</v>
      </c>
      <c r="P536" s="17">
        <v>16.0</v>
      </c>
      <c r="Q536" s="16">
        <f t="shared" si="2"/>
        <v>38558.965</v>
      </c>
      <c r="R536" s="15">
        <f t="shared" si="3"/>
        <v>0.965</v>
      </c>
      <c r="S536" s="15">
        <f t="shared" si="4"/>
        <v>0.9656944444</v>
      </c>
      <c r="T536" s="18">
        <v>0.20833333333333334</v>
      </c>
      <c r="U536" s="14">
        <v>38558.756527777776</v>
      </c>
      <c r="V536" s="14">
        <v>38558.75666666666</v>
      </c>
      <c r="W536" s="15">
        <f t="shared" si="5"/>
        <v>0.7566666667</v>
      </c>
      <c r="X536" s="17"/>
      <c r="Y536" s="4"/>
    </row>
    <row r="537" ht="15.75" customHeight="1">
      <c r="A537" s="13">
        <v>534.0</v>
      </c>
      <c r="B537" s="13" t="s">
        <v>29</v>
      </c>
      <c r="C537" s="14">
        <v>38559.0</v>
      </c>
      <c r="D537" s="15" t="s">
        <v>821</v>
      </c>
      <c r="E537" s="16">
        <f t="shared" si="1"/>
        <v>38558.81084</v>
      </c>
      <c r="F537" s="13">
        <v>9.207374731E9</v>
      </c>
      <c r="G537" s="17"/>
      <c r="H537" s="17" t="s">
        <v>31</v>
      </c>
      <c r="I537" s="13">
        <v>7.735095027E9</v>
      </c>
      <c r="J537" s="17"/>
      <c r="K537" s="17"/>
      <c r="L537" s="17" t="s">
        <v>272</v>
      </c>
      <c r="M537" s="13">
        <v>314.0</v>
      </c>
      <c r="N537" s="13">
        <v>306.0</v>
      </c>
      <c r="O537" s="13">
        <v>11.0</v>
      </c>
      <c r="P537" s="17">
        <v>16.0</v>
      </c>
      <c r="Q537" s="16">
        <f t="shared" si="2"/>
        <v>38559.01918</v>
      </c>
      <c r="R537" s="15">
        <f t="shared" si="3"/>
        <v>0.01917824074</v>
      </c>
      <c r="S537" s="15">
        <f t="shared" si="4"/>
        <v>0.01924768519</v>
      </c>
      <c r="T537" s="18">
        <v>0.20833333333333334</v>
      </c>
      <c r="U537" s="14">
        <v>38558.81070601852</v>
      </c>
      <c r="V537" s="14">
        <v>38558.810844907406</v>
      </c>
      <c r="W537" s="15">
        <f t="shared" si="5"/>
        <v>0.8108449074</v>
      </c>
      <c r="X537" s="17"/>
      <c r="Y537" s="4"/>
    </row>
    <row r="538" ht="15.75" customHeight="1">
      <c r="A538" s="13">
        <v>535.0</v>
      </c>
      <c r="B538" s="13" t="s">
        <v>29</v>
      </c>
      <c r="C538" s="14">
        <v>38559.0</v>
      </c>
      <c r="D538" s="15" t="s">
        <v>822</v>
      </c>
      <c r="E538" s="16">
        <f t="shared" si="1"/>
        <v>38558.81103</v>
      </c>
      <c r="F538" s="13">
        <v>9.207374731E9</v>
      </c>
      <c r="G538" s="17"/>
      <c r="H538" s="17" t="s">
        <v>31</v>
      </c>
      <c r="I538" s="13">
        <v>7.735095027E9</v>
      </c>
      <c r="J538" s="17"/>
      <c r="K538" s="17"/>
      <c r="L538" s="17" t="s">
        <v>199</v>
      </c>
      <c r="M538" s="13">
        <v>314.0</v>
      </c>
      <c r="N538" s="13">
        <v>306.0</v>
      </c>
      <c r="O538" s="13">
        <v>11.0</v>
      </c>
      <c r="P538" s="17">
        <v>16.0</v>
      </c>
      <c r="Q538" s="16">
        <f t="shared" si="2"/>
        <v>38559.01936</v>
      </c>
      <c r="R538" s="15">
        <f t="shared" si="3"/>
        <v>0.01936342593</v>
      </c>
      <c r="S538" s="15">
        <f t="shared" si="4"/>
        <v>0.01994212963</v>
      </c>
      <c r="T538" s="18">
        <v>0.20833333333333334</v>
      </c>
      <c r="U538" s="14">
        <v>38558.810891203706</v>
      </c>
      <c r="V538" s="14">
        <v>38558.81103009259</v>
      </c>
      <c r="W538" s="15">
        <f t="shared" si="5"/>
        <v>0.8110300926</v>
      </c>
      <c r="X538" s="17"/>
      <c r="Y538" s="4"/>
    </row>
    <row r="539" ht="15.75" customHeight="1">
      <c r="A539" s="13">
        <v>536.0</v>
      </c>
      <c r="B539" s="13" t="s">
        <v>29</v>
      </c>
      <c r="C539" s="14">
        <v>38559.0</v>
      </c>
      <c r="D539" s="15" t="s">
        <v>823</v>
      </c>
      <c r="E539" s="16">
        <f t="shared" si="1"/>
        <v>38558.90873</v>
      </c>
      <c r="F539" s="13">
        <v>9.207374731E9</v>
      </c>
      <c r="G539" s="13">
        <v>9.202171454E9</v>
      </c>
      <c r="H539" s="17" t="s">
        <v>31</v>
      </c>
      <c r="I539" s="13">
        <v>9.206819898E9</v>
      </c>
      <c r="J539" s="17"/>
      <c r="K539" s="17" t="s">
        <v>158</v>
      </c>
      <c r="L539" s="17" t="s">
        <v>824</v>
      </c>
      <c r="M539" s="13">
        <v>314.0</v>
      </c>
      <c r="N539" s="13">
        <v>306.0</v>
      </c>
      <c r="O539" s="13">
        <v>11.0</v>
      </c>
      <c r="P539" s="17">
        <v>16.0</v>
      </c>
      <c r="Q539" s="16">
        <f t="shared" si="2"/>
        <v>38559.11706</v>
      </c>
      <c r="R539" s="15">
        <f t="shared" si="3"/>
        <v>0.1170601852</v>
      </c>
      <c r="S539" s="15">
        <f t="shared" si="4"/>
        <v>0.1200925926</v>
      </c>
      <c r="T539" s="18">
        <v>0.20833333333333334</v>
      </c>
      <c r="U539" s="14">
        <v>38558.908587962964</v>
      </c>
      <c r="V539" s="14">
        <v>38558.90872685185</v>
      </c>
      <c r="W539" s="15">
        <f t="shared" si="5"/>
        <v>0.9087268518</v>
      </c>
      <c r="X539" s="17"/>
      <c r="Y539" s="4"/>
    </row>
    <row r="540" ht="15.75" customHeight="1">
      <c r="A540" s="13">
        <v>537.0</v>
      </c>
      <c r="B540" s="13" t="s">
        <v>29</v>
      </c>
      <c r="C540" s="14">
        <v>38559.0</v>
      </c>
      <c r="D540" s="15" t="s">
        <v>825</v>
      </c>
      <c r="E540" s="16">
        <f t="shared" si="1"/>
        <v>38559.44622</v>
      </c>
      <c r="F540" s="13">
        <v>9.202278979E9</v>
      </c>
      <c r="G540" s="13">
        <v>9.207374731E9</v>
      </c>
      <c r="H540" s="13" t="s">
        <v>67</v>
      </c>
      <c r="I540" s="13">
        <v>4.145340037E9</v>
      </c>
      <c r="J540" s="17"/>
      <c r="K540" s="17"/>
      <c r="L540" s="17" t="s">
        <v>220</v>
      </c>
      <c r="M540" s="13">
        <v>314.0</v>
      </c>
      <c r="N540" s="13">
        <v>306.0</v>
      </c>
      <c r="O540" s="13">
        <v>11.0</v>
      </c>
      <c r="P540" s="17">
        <v>16.0</v>
      </c>
      <c r="Q540" s="16">
        <f t="shared" si="2"/>
        <v>38559.65455</v>
      </c>
      <c r="R540" s="15">
        <f t="shared" si="3"/>
        <v>0.6545486111</v>
      </c>
      <c r="S540" s="15">
        <f t="shared" si="4"/>
        <v>0.655</v>
      </c>
      <c r="T540" s="18">
        <v>0.20833333333333334</v>
      </c>
      <c r="U540" s="14">
        <v>38559.44607638889</v>
      </c>
      <c r="V540" s="14">
        <v>38559.44621527778</v>
      </c>
      <c r="W540" s="15">
        <f t="shared" si="5"/>
        <v>0.4462152778</v>
      </c>
      <c r="X540" s="17"/>
      <c r="Y540" s="4"/>
    </row>
    <row r="541" ht="15.75" customHeight="1">
      <c r="A541" s="13">
        <v>538.0</v>
      </c>
      <c r="B541" s="13" t="s">
        <v>29</v>
      </c>
      <c r="C541" s="14">
        <v>38561.0</v>
      </c>
      <c r="D541" s="15" t="s">
        <v>826</v>
      </c>
      <c r="E541" s="16">
        <f t="shared" si="1"/>
        <v>38561.45109</v>
      </c>
      <c r="F541" s="13">
        <v>9.209542695E9</v>
      </c>
      <c r="G541" s="17"/>
      <c r="H541" s="17" t="s">
        <v>71</v>
      </c>
      <c r="I541" s="13">
        <v>9.207374731E9</v>
      </c>
      <c r="J541" s="17"/>
      <c r="K541" s="17"/>
      <c r="L541" s="17" t="s">
        <v>201</v>
      </c>
      <c r="M541" s="13">
        <v>5149.0</v>
      </c>
      <c r="N541" s="13">
        <v>60.0</v>
      </c>
      <c r="O541" s="13">
        <v>196.0</v>
      </c>
      <c r="P541" s="17">
        <v>16.0</v>
      </c>
      <c r="Q541" s="16">
        <f t="shared" si="2"/>
        <v>38561.65942</v>
      </c>
      <c r="R541" s="15">
        <f t="shared" si="3"/>
        <v>0.6594212963</v>
      </c>
      <c r="S541" s="15">
        <f t="shared" si="4"/>
        <v>0.659537037</v>
      </c>
      <c r="T541" s="18">
        <v>0.20833333333333334</v>
      </c>
      <c r="U541" s="14">
        <v>38561.450949074075</v>
      </c>
      <c r="V541" s="14">
        <v>38561.45108796296</v>
      </c>
      <c r="W541" s="15">
        <f t="shared" si="5"/>
        <v>0.451087963</v>
      </c>
      <c r="X541" s="17"/>
      <c r="Y541" s="4"/>
    </row>
    <row r="542" ht="15.75" customHeight="1">
      <c r="A542" s="13">
        <v>539.0</v>
      </c>
      <c r="B542" s="13" t="s">
        <v>29</v>
      </c>
      <c r="C542" s="14">
        <v>38561.0</v>
      </c>
      <c r="D542" s="15" t="s">
        <v>827</v>
      </c>
      <c r="E542" s="16">
        <f t="shared" si="1"/>
        <v>38561.6833</v>
      </c>
      <c r="F542" s="13">
        <v>9.207374731E9</v>
      </c>
      <c r="G542" s="17"/>
      <c r="H542" s="17" t="s">
        <v>31</v>
      </c>
      <c r="I542" s="13">
        <v>6.083861118E9</v>
      </c>
      <c r="J542" s="17"/>
      <c r="K542" s="17"/>
      <c r="L542" s="17" t="s">
        <v>414</v>
      </c>
      <c r="M542" s="13">
        <v>314.0</v>
      </c>
      <c r="N542" s="13">
        <v>306.0</v>
      </c>
      <c r="O542" s="13">
        <v>11.0</v>
      </c>
      <c r="P542" s="17">
        <v>16.0</v>
      </c>
      <c r="Q542" s="16">
        <f t="shared" si="2"/>
        <v>38561.89163</v>
      </c>
      <c r="R542" s="15">
        <f t="shared" si="3"/>
        <v>0.8916319444</v>
      </c>
      <c r="S542" s="15">
        <f t="shared" si="4"/>
        <v>0.8943055556</v>
      </c>
      <c r="T542" s="18">
        <v>0.20833333333333334</v>
      </c>
      <c r="U542" s="14">
        <v>38561.683159722226</v>
      </c>
      <c r="V542" s="14">
        <v>38561.68329861111</v>
      </c>
      <c r="W542" s="15">
        <f t="shared" si="5"/>
        <v>0.6832986111</v>
      </c>
      <c r="X542" s="17"/>
      <c r="Y542" s="4"/>
    </row>
    <row r="543" ht="15.75" customHeight="1">
      <c r="A543" s="13">
        <v>540.0</v>
      </c>
      <c r="B543" s="13" t="s">
        <v>29</v>
      </c>
      <c r="C543" s="14">
        <v>38562.0</v>
      </c>
      <c r="D543" s="15" t="s">
        <v>828</v>
      </c>
      <c r="E543" s="16">
        <f t="shared" si="1"/>
        <v>38561.85296</v>
      </c>
      <c r="F543" s="13">
        <v>9.207374731E9</v>
      </c>
      <c r="G543" s="17"/>
      <c r="H543" s="17" t="s">
        <v>31</v>
      </c>
      <c r="I543" s="13">
        <v>9.208336397E9</v>
      </c>
      <c r="J543" s="17"/>
      <c r="K543" s="17"/>
      <c r="L543" s="17" t="s">
        <v>53</v>
      </c>
      <c r="M543" s="13">
        <v>314.0</v>
      </c>
      <c r="N543" s="13">
        <v>306.0</v>
      </c>
      <c r="O543" s="13">
        <v>11.0</v>
      </c>
      <c r="P543" s="17">
        <v>16.0</v>
      </c>
      <c r="Q543" s="16">
        <f t="shared" si="2"/>
        <v>38562.0613</v>
      </c>
      <c r="R543" s="15">
        <f t="shared" si="3"/>
        <v>0.0612962963</v>
      </c>
      <c r="S543" s="15">
        <f t="shared" si="4"/>
        <v>0.06189814815</v>
      </c>
      <c r="T543" s="18">
        <v>0.20833333333333334</v>
      </c>
      <c r="U543" s="14">
        <v>38561.85282407408</v>
      </c>
      <c r="V543" s="14">
        <v>38561.85296296296</v>
      </c>
      <c r="W543" s="15">
        <f t="shared" si="5"/>
        <v>0.852962963</v>
      </c>
      <c r="X543" s="17"/>
      <c r="Y543" s="4"/>
    </row>
    <row r="544" ht="15.75" customHeight="1">
      <c r="A544" s="13">
        <v>541.0</v>
      </c>
      <c r="B544" s="13" t="s">
        <v>29</v>
      </c>
      <c r="C544" s="14">
        <v>38565.0</v>
      </c>
      <c r="D544" s="15" t="s">
        <v>829</v>
      </c>
      <c r="E544" s="16">
        <f t="shared" si="1"/>
        <v>38564.83392</v>
      </c>
      <c r="F544" s="13">
        <v>9.207374731E9</v>
      </c>
      <c r="G544" s="17"/>
      <c r="H544" s="17" t="s">
        <v>31</v>
      </c>
      <c r="I544" s="13">
        <v>9.202131645E9</v>
      </c>
      <c r="J544" s="17"/>
      <c r="K544" s="17" t="s">
        <v>35</v>
      </c>
      <c r="L544" s="17" t="s">
        <v>130</v>
      </c>
      <c r="M544" s="13">
        <v>314.0</v>
      </c>
      <c r="N544" s="13">
        <v>306.0</v>
      </c>
      <c r="O544" s="13">
        <v>11.0</v>
      </c>
      <c r="P544" s="17">
        <v>16.0</v>
      </c>
      <c r="Q544" s="16">
        <f t="shared" si="2"/>
        <v>38565.04226</v>
      </c>
      <c r="R544" s="15">
        <f t="shared" si="3"/>
        <v>0.04225694444</v>
      </c>
      <c r="S544" s="15">
        <f t="shared" si="4"/>
        <v>0.04253472222</v>
      </c>
      <c r="T544" s="18">
        <v>0.20833333333333334</v>
      </c>
      <c r="U544" s="14">
        <v>38564.83378472222</v>
      </c>
      <c r="V544" s="14">
        <v>38564.833923611106</v>
      </c>
      <c r="W544" s="15">
        <f t="shared" si="5"/>
        <v>0.8339236111</v>
      </c>
      <c r="X544" s="17"/>
      <c r="Y544" s="4"/>
    </row>
    <row r="545" ht="15.75" customHeight="1">
      <c r="A545" s="13">
        <v>542.0</v>
      </c>
      <c r="B545" s="13" t="s">
        <v>29</v>
      </c>
      <c r="C545" s="14">
        <v>38565.0</v>
      </c>
      <c r="D545" s="15" t="s">
        <v>830</v>
      </c>
      <c r="E545" s="16">
        <f t="shared" si="1"/>
        <v>38565.55534</v>
      </c>
      <c r="F545" s="13">
        <v>9.207374731E9</v>
      </c>
      <c r="G545" s="17"/>
      <c r="H545" s="17" t="s">
        <v>31</v>
      </c>
      <c r="I545" s="13">
        <v>9.202131645E9</v>
      </c>
      <c r="J545" s="17"/>
      <c r="K545" s="17" t="s">
        <v>35</v>
      </c>
      <c r="L545" s="17" t="s">
        <v>272</v>
      </c>
      <c r="M545" s="13">
        <v>314.0</v>
      </c>
      <c r="N545" s="13">
        <v>306.0</v>
      </c>
      <c r="O545" s="13">
        <v>11.0</v>
      </c>
      <c r="P545" s="17">
        <v>16.0</v>
      </c>
      <c r="Q545" s="16">
        <f t="shared" si="2"/>
        <v>38565.76367</v>
      </c>
      <c r="R545" s="15">
        <f t="shared" si="3"/>
        <v>0.7636689815</v>
      </c>
      <c r="S545" s="15">
        <f t="shared" si="4"/>
        <v>0.7637384259</v>
      </c>
      <c r="T545" s="18">
        <v>0.20833333333333334</v>
      </c>
      <c r="U545" s="14">
        <v>38565.55519675926</v>
      </c>
      <c r="V545" s="14">
        <v>38565.55533564815</v>
      </c>
      <c r="W545" s="15">
        <f t="shared" si="5"/>
        <v>0.5553356481</v>
      </c>
      <c r="X545" s="17"/>
      <c r="Y545" s="4"/>
    </row>
    <row r="546" ht="15.75" customHeight="1">
      <c r="A546" s="13">
        <v>543.0</v>
      </c>
      <c r="B546" s="13" t="s">
        <v>29</v>
      </c>
      <c r="C546" s="14">
        <v>38565.0</v>
      </c>
      <c r="D546" s="15" t="s">
        <v>831</v>
      </c>
      <c r="E546" s="16">
        <f t="shared" si="1"/>
        <v>38565.68824</v>
      </c>
      <c r="F546" s="13">
        <v>9.207374731E9</v>
      </c>
      <c r="G546" s="17"/>
      <c r="H546" s="17" t="s">
        <v>31</v>
      </c>
      <c r="I546" s="13">
        <v>9.203780886E9</v>
      </c>
      <c r="J546" s="17"/>
      <c r="K546" s="17"/>
      <c r="L546" s="17" t="s">
        <v>778</v>
      </c>
      <c r="M546" s="13">
        <v>314.0</v>
      </c>
      <c r="N546" s="13">
        <v>306.0</v>
      </c>
      <c r="O546" s="13">
        <v>11.0</v>
      </c>
      <c r="P546" s="17">
        <v>16.0</v>
      </c>
      <c r="Q546" s="16">
        <f t="shared" si="2"/>
        <v>38565.89657</v>
      </c>
      <c r="R546" s="15">
        <f t="shared" si="3"/>
        <v>0.8965740741</v>
      </c>
      <c r="S546" s="15">
        <f t="shared" si="4"/>
        <v>0.8979398148</v>
      </c>
      <c r="T546" s="18">
        <v>0.20833333333333334</v>
      </c>
      <c r="U546" s="14">
        <v>38565.688101851854</v>
      </c>
      <c r="V546" s="14">
        <v>38565.68824074074</v>
      </c>
      <c r="W546" s="15">
        <f t="shared" si="5"/>
        <v>0.6882407407</v>
      </c>
      <c r="X546" s="17"/>
      <c r="Y546" s="4"/>
    </row>
    <row r="547" ht="15.75" customHeight="1">
      <c r="A547" s="13">
        <v>544.0</v>
      </c>
      <c r="B547" s="13" t="s">
        <v>29</v>
      </c>
      <c r="C547" s="14">
        <v>38565.0</v>
      </c>
      <c r="D547" s="15" t="s">
        <v>832</v>
      </c>
      <c r="E547" s="16">
        <f t="shared" si="1"/>
        <v>38565.71961</v>
      </c>
      <c r="F547" s="13">
        <v>9.207374731E9</v>
      </c>
      <c r="G547" s="17"/>
      <c r="H547" s="17" t="s">
        <v>31</v>
      </c>
      <c r="I547" s="13">
        <v>9.202131645E9</v>
      </c>
      <c r="J547" s="17"/>
      <c r="K547" s="17" t="s">
        <v>35</v>
      </c>
      <c r="L547" s="17" t="s">
        <v>154</v>
      </c>
      <c r="M547" s="13">
        <v>314.0</v>
      </c>
      <c r="N547" s="13">
        <v>306.0</v>
      </c>
      <c r="O547" s="13">
        <v>11.0</v>
      </c>
      <c r="P547" s="17">
        <v>16.0</v>
      </c>
      <c r="Q547" s="16">
        <f t="shared" si="2"/>
        <v>38565.92794</v>
      </c>
      <c r="R547" s="15">
        <f t="shared" si="3"/>
        <v>0.9279398148</v>
      </c>
      <c r="S547" s="15">
        <f t="shared" si="4"/>
        <v>0.9284490741</v>
      </c>
      <c r="T547" s="18">
        <v>0.20833333333333334</v>
      </c>
      <c r="U547" s="14">
        <v>38565.71946759259</v>
      </c>
      <c r="V547" s="14">
        <v>38565.71960648148</v>
      </c>
      <c r="W547" s="15">
        <f t="shared" si="5"/>
        <v>0.7196064815</v>
      </c>
      <c r="X547" s="17"/>
      <c r="Y547" s="4"/>
    </row>
    <row r="548" ht="15.75" customHeight="1">
      <c r="A548" s="13">
        <v>545.0</v>
      </c>
      <c r="B548" s="13" t="s">
        <v>29</v>
      </c>
      <c r="C548" s="14">
        <v>38566.0</v>
      </c>
      <c r="D548" s="15" t="s">
        <v>833</v>
      </c>
      <c r="E548" s="16">
        <f t="shared" si="1"/>
        <v>38566.5187</v>
      </c>
      <c r="F548" s="13">
        <v>9.202278979E9</v>
      </c>
      <c r="G548" s="13">
        <v>9.207374731E9</v>
      </c>
      <c r="H548" s="13" t="s">
        <v>67</v>
      </c>
      <c r="I548" s="13">
        <v>4.145340037E9</v>
      </c>
      <c r="J548" s="17"/>
      <c r="K548" s="17"/>
      <c r="L548" s="17" t="s">
        <v>110</v>
      </c>
      <c r="M548" s="13">
        <v>314.0</v>
      </c>
      <c r="N548" s="13">
        <v>306.0</v>
      </c>
      <c r="O548" s="13">
        <v>11.0</v>
      </c>
      <c r="P548" s="17">
        <v>16.0</v>
      </c>
      <c r="Q548" s="16">
        <f t="shared" si="2"/>
        <v>38566.72704</v>
      </c>
      <c r="R548" s="15">
        <f t="shared" si="3"/>
        <v>0.727037037</v>
      </c>
      <c r="S548" s="15">
        <f t="shared" si="4"/>
        <v>0.7274768519</v>
      </c>
      <c r="T548" s="18">
        <v>0.20833333333333334</v>
      </c>
      <c r="U548" s="14">
        <v>38566.51856481482</v>
      </c>
      <c r="V548" s="14">
        <v>38566.5187037037</v>
      </c>
      <c r="W548" s="15">
        <f t="shared" si="5"/>
        <v>0.5187037037</v>
      </c>
      <c r="X548" s="17"/>
      <c r="Y548" s="4"/>
    </row>
    <row r="549" ht="15.75" customHeight="1">
      <c r="A549" s="13">
        <v>546.0</v>
      </c>
      <c r="B549" s="13" t="s">
        <v>29</v>
      </c>
      <c r="C549" s="14">
        <v>38566.0</v>
      </c>
      <c r="D549" s="15" t="s">
        <v>834</v>
      </c>
      <c r="E549" s="16">
        <f t="shared" si="1"/>
        <v>38566.51987</v>
      </c>
      <c r="F549" s="13">
        <v>9.207374731E9</v>
      </c>
      <c r="G549" s="17"/>
      <c r="H549" s="17" t="s">
        <v>31</v>
      </c>
      <c r="I549" s="13">
        <v>9.208336397E9</v>
      </c>
      <c r="J549" s="17"/>
      <c r="K549" s="17"/>
      <c r="L549" s="17" t="s">
        <v>126</v>
      </c>
      <c r="M549" s="13">
        <v>314.0</v>
      </c>
      <c r="N549" s="13">
        <v>306.0</v>
      </c>
      <c r="O549" s="13">
        <v>11.0</v>
      </c>
      <c r="P549" s="17">
        <v>16.0</v>
      </c>
      <c r="Q549" s="16">
        <f t="shared" si="2"/>
        <v>38566.72821</v>
      </c>
      <c r="R549" s="15">
        <f t="shared" si="3"/>
        <v>0.7282060185</v>
      </c>
      <c r="S549" s="15">
        <f t="shared" si="4"/>
        <v>0.7285416667</v>
      </c>
      <c r="T549" s="18">
        <v>0.20833333333333334</v>
      </c>
      <c r="U549" s="14">
        <v>38566.519733796296</v>
      </c>
      <c r="V549" s="14">
        <v>38566.51987268518</v>
      </c>
      <c r="W549" s="15">
        <f t="shared" si="5"/>
        <v>0.5198726852</v>
      </c>
      <c r="X549" s="17"/>
      <c r="Y549" s="4"/>
    </row>
    <row r="550" ht="15.75" customHeight="1">
      <c r="A550" s="13">
        <v>547.0</v>
      </c>
      <c r="B550" s="13" t="s">
        <v>29</v>
      </c>
      <c r="C550" s="14">
        <v>38566.0</v>
      </c>
      <c r="D550" s="15" t="s">
        <v>835</v>
      </c>
      <c r="E550" s="16">
        <f t="shared" si="1"/>
        <v>38566.64194</v>
      </c>
      <c r="F550" s="13">
        <v>4.04108E9</v>
      </c>
      <c r="G550" s="17"/>
      <c r="H550" s="17" t="s">
        <v>71</v>
      </c>
      <c r="I550" s="13">
        <v>9.207374731E9</v>
      </c>
      <c r="J550" s="17"/>
      <c r="K550" s="17"/>
      <c r="L550" s="17" t="s">
        <v>76</v>
      </c>
      <c r="M550" s="17"/>
      <c r="N550" s="13">
        <v>60.0</v>
      </c>
      <c r="O550" s="13">
        <v>17.0</v>
      </c>
      <c r="P550" s="17">
        <v>16.0</v>
      </c>
      <c r="Q550" s="16">
        <f t="shared" si="2"/>
        <v>38566.85028</v>
      </c>
      <c r="R550" s="15">
        <f t="shared" si="3"/>
        <v>0.8502777778</v>
      </c>
      <c r="S550" s="15">
        <f t="shared" si="4"/>
        <v>0.8506481481</v>
      </c>
      <c r="T550" s="18">
        <v>0.20833333333333334</v>
      </c>
      <c r="U550" s="14">
        <v>38566.641805555555</v>
      </c>
      <c r="V550" s="14">
        <v>38566.64194444444</v>
      </c>
      <c r="W550" s="15">
        <f t="shared" si="5"/>
        <v>0.6419444444</v>
      </c>
      <c r="X550" s="17"/>
      <c r="Y550" s="4"/>
    </row>
    <row r="551" ht="15.75" customHeight="1">
      <c r="A551" s="13">
        <v>548.0</v>
      </c>
      <c r="B551" s="13" t="s">
        <v>29</v>
      </c>
      <c r="C551" s="14">
        <v>38566.0</v>
      </c>
      <c r="D551" s="15" t="s">
        <v>836</v>
      </c>
      <c r="E551" s="16">
        <f t="shared" si="1"/>
        <v>38566.64197</v>
      </c>
      <c r="F551" s="13">
        <v>9.20989125E9</v>
      </c>
      <c r="G551" s="17"/>
      <c r="H551" s="17" t="s">
        <v>67</v>
      </c>
      <c r="I551" s="13">
        <v>9.207374731E9</v>
      </c>
      <c r="J551" s="13">
        <v>8.005069511E9</v>
      </c>
      <c r="K551" s="13" t="s">
        <v>68</v>
      </c>
      <c r="L551" s="17" t="s">
        <v>126</v>
      </c>
      <c r="M551" s="17"/>
      <c r="N551" s="13">
        <v>35.0</v>
      </c>
      <c r="O551" s="13">
        <v>17.0</v>
      </c>
      <c r="P551" s="17">
        <v>16.0</v>
      </c>
      <c r="Q551" s="16">
        <f t="shared" si="2"/>
        <v>38566.8503</v>
      </c>
      <c r="R551" s="15">
        <f t="shared" si="3"/>
        <v>0.8503009259</v>
      </c>
      <c r="S551" s="15">
        <f t="shared" si="4"/>
        <v>0.8506365741</v>
      </c>
      <c r="T551" s="18">
        <v>0.20833333333333334</v>
      </c>
      <c r="U551" s="14">
        <v>38566.64182870371</v>
      </c>
      <c r="V551" s="14">
        <v>38566.64196759259</v>
      </c>
      <c r="W551" s="15">
        <f t="shared" si="5"/>
        <v>0.6419675926</v>
      </c>
      <c r="X551" s="17"/>
      <c r="Y551" s="4"/>
    </row>
    <row r="552" ht="15.75" customHeight="1">
      <c r="A552" s="13">
        <v>549.0</v>
      </c>
      <c r="B552" s="13" t="s">
        <v>29</v>
      </c>
      <c r="C552" s="14">
        <v>38567.0</v>
      </c>
      <c r="D552" s="15" t="s">
        <v>837</v>
      </c>
      <c r="E552" s="16">
        <f t="shared" si="1"/>
        <v>38567.70076</v>
      </c>
      <c r="F552" s="13">
        <v>9.209545663E9</v>
      </c>
      <c r="G552" s="17"/>
      <c r="H552" s="17" t="s">
        <v>71</v>
      </c>
      <c r="I552" s="13">
        <v>9.207374731E9</v>
      </c>
      <c r="J552" s="17"/>
      <c r="K552" s="17"/>
      <c r="L552" s="17" t="s">
        <v>309</v>
      </c>
      <c r="M552" s="13">
        <v>5149.0</v>
      </c>
      <c r="N552" s="13">
        <v>60.0</v>
      </c>
      <c r="O552" s="13">
        <v>196.0</v>
      </c>
      <c r="P552" s="17">
        <v>16.0</v>
      </c>
      <c r="Q552" s="16">
        <f t="shared" si="2"/>
        <v>38567.9091</v>
      </c>
      <c r="R552" s="15">
        <f t="shared" si="3"/>
        <v>0.9090972222</v>
      </c>
      <c r="S552" s="15">
        <f t="shared" si="4"/>
        <v>0.9091550926</v>
      </c>
      <c r="T552" s="18">
        <v>0.20833333333333334</v>
      </c>
      <c r="U552" s="14">
        <v>38567.700625000005</v>
      </c>
      <c r="V552" s="14">
        <v>38567.70076388889</v>
      </c>
      <c r="W552" s="15">
        <f t="shared" si="5"/>
        <v>0.7007638889</v>
      </c>
      <c r="X552" s="17"/>
      <c r="Y552" s="4"/>
    </row>
    <row r="553" ht="15.75" customHeight="1">
      <c r="A553" s="13">
        <v>550.0</v>
      </c>
      <c r="B553" s="13" t="s">
        <v>29</v>
      </c>
      <c r="C553" s="14">
        <v>38568.0</v>
      </c>
      <c r="D553" s="15" t="s">
        <v>838</v>
      </c>
      <c r="E553" s="16">
        <f t="shared" si="1"/>
        <v>38568.43266</v>
      </c>
      <c r="F553" s="13">
        <v>9.207374731E9</v>
      </c>
      <c r="G553" s="17"/>
      <c r="H553" s="17" t="s">
        <v>31</v>
      </c>
      <c r="I553" s="13">
        <v>9.205854324E9</v>
      </c>
      <c r="J553" s="17"/>
      <c r="K553" s="17"/>
      <c r="L553" s="17" t="s">
        <v>245</v>
      </c>
      <c r="M553" s="13">
        <v>314.0</v>
      </c>
      <c r="N553" s="13">
        <v>306.0</v>
      </c>
      <c r="O553" s="13">
        <v>11.0</v>
      </c>
      <c r="P553" s="17">
        <v>16.0</v>
      </c>
      <c r="Q553" s="16">
        <f t="shared" si="2"/>
        <v>38568.641</v>
      </c>
      <c r="R553" s="15">
        <f t="shared" si="3"/>
        <v>0.6409953704</v>
      </c>
      <c r="S553" s="15">
        <f t="shared" si="4"/>
        <v>0.6415856481</v>
      </c>
      <c r="T553" s="18">
        <v>0.20833333333333334</v>
      </c>
      <c r="U553" s="14">
        <v>38568.43252314815</v>
      </c>
      <c r="V553" s="14">
        <v>38568.432662037034</v>
      </c>
      <c r="W553" s="15">
        <f t="shared" si="5"/>
        <v>0.432662037</v>
      </c>
      <c r="X553" s="17"/>
      <c r="Y553" s="4"/>
    </row>
    <row r="554" ht="15.75" customHeight="1">
      <c r="A554" s="13">
        <v>551.0</v>
      </c>
      <c r="B554" s="13" t="s">
        <v>29</v>
      </c>
      <c r="C554" s="14">
        <v>38568.0</v>
      </c>
      <c r="D554" s="15" t="s">
        <v>839</v>
      </c>
      <c r="E554" s="16">
        <f t="shared" si="1"/>
        <v>38568.50131</v>
      </c>
      <c r="F554" s="13">
        <v>9.207374731E9</v>
      </c>
      <c r="G554" s="13">
        <v>9.204752654E9</v>
      </c>
      <c r="H554" s="17" t="s">
        <v>31</v>
      </c>
      <c r="I554" s="13">
        <v>9.206819859E9</v>
      </c>
      <c r="J554" s="17"/>
      <c r="K554" s="17"/>
      <c r="L554" s="17" t="s">
        <v>63</v>
      </c>
      <c r="M554" s="13">
        <v>314.0</v>
      </c>
      <c r="N554" s="13">
        <v>306.0</v>
      </c>
      <c r="O554" s="13">
        <v>11.0</v>
      </c>
      <c r="P554" s="17">
        <v>16.0</v>
      </c>
      <c r="Q554" s="16">
        <f t="shared" si="2"/>
        <v>38568.70964</v>
      </c>
      <c r="R554" s="15">
        <f t="shared" si="3"/>
        <v>0.7096412037</v>
      </c>
      <c r="S554" s="15">
        <f t="shared" si="4"/>
        <v>0.7101157407</v>
      </c>
      <c r="T554" s="18">
        <v>0.20833333333333334</v>
      </c>
      <c r="U554" s="14">
        <v>38568.501168981486</v>
      </c>
      <c r="V554" s="14">
        <v>38568.50130787037</v>
      </c>
      <c r="W554" s="15">
        <f t="shared" si="5"/>
        <v>0.5013078704</v>
      </c>
      <c r="X554" s="17"/>
      <c r="Y554" s="4"/>
    </row>
    <row r="555" ht="15.75" customHeight="1">
      <c r="A555" s="13">
        <v>552.0</v>
      </c>
      <c r="B555" s="13" t="s">
        <v>29</v>
      </c>
      <c r="C555" s="14">
        <v>38569.0</v>
      </c>
      <c r="D555" s="15" t="s">
        <v>840</v>
      </c>
      <c r="E555" s="16">
        <f t="shared" si="1"/>
        <v>38569.57519</v>
      </c>
      <c r="F555" s="13">
        <v>9.207374731E9</v>
      </c>
      <c r="G555" s="17"/>
      <c r="H555" s="17" t="s">
        <v>31</v>
      </c>
      <c r="I555" s="13">
        <v>9.204752654E9</v>
      </c>
      <c r="J555" s="17"/>
      <c r="K555" s="17" t="s">
        <v>40</v>
      </c>
      <c r="L555" s="17" t="s">
        <v>841</v>
      </c>
      <c r="M555" s="13">
        <v>314.0</v>
      </c>
      <c r="N555" s="13">
        <v>306.0</v>
      </c>
      <c r="O555" s="13">
        <v>11.0</v>
      </c>
      <c r="P555" s="17">
        <v>16.0</v>
      </c>
      <c r="Q555" s="16">
        <f t="shared" si="2"/>
        <v>38569.78352</v>
      </c>
      <c r="R555" s="15">
        <f t="shared" si="3"/>
        <v>0.7835185185</v>
      </c>
      <c r="S555" s="15">
        <f t="shared" si="4"/>
        <v>0.787025463</v>
      </c>
      <c r="T555" s="18">
        <v>0.20833333333333334</v>
      </c>
      <c r="U555" s="14">
        <v>38569.5750462963</v>
      </c>
      <c r="V555" s="14">
        <v>38569.57518518518</v>
      </c>
      <c r="W555" s="15">
        <f t="shared" si="5"/>
        <v>0.5751851852</v>
      </c>
      <c r="X555" s="17"/>
      <c r="Y555" s="4"/>
    </row>
    <row r="556" ht="15.75" customHeight="1">
      <c r="A556" s="13">
        <v>553.0</v>
      </c>
      <c r="B556" s="13" t="s">
        <v>29</v>
      </c>
      <c r="C556" s="14">
        <v>38569.0</v>
      </c>
      <c r="D556" s="15" t="s">
        <v>842</v>
      </c>
      <c r="E556" s="16">
        <f t="shared" si="1"/>
        <v>38569.58307</v>
      </c>
      <c r="F556" s="13">
        <v>8.16178118E9</v>
      </c>
      <c r="G556" s="17"/>
      <c r="H556" s="17" t="s">
        <v>71</v>
      </c>
      <c r="I556" s="13">
        <v>9.207374731E9</v>
      </c>
      <c r="J556" s="17"/>
      <c r="K556" s="17"/>
      <c r="L556" s="17" t="s">
        <v>806</v>
      </c>
      <c r="M556" s="17"/>
      <c r="N556" s="13">
        <v>309.0</v>
      </c>
      <c r="O556" s="17"/>
      <c r="P556" s="17">
        <v>16.0</v>
      </c>
      <c r="Q556" s="16">
        <f t="shared" si="2"/>
        <v>38569.7914</v>
      </c>
      <c r="R556" s="15">
        <f t="shared" si="3"/>
        <v>0.791400463</v>
      </c>
      <c r="S556" s="15">
        <f t="shared" si="4"/>
        <v>0.7921180556</v>
      </c>
      <c r="T556" s="18">
        <v>0.20833333333333334</v>
      </c>
      <c r="U556" s="14">
        <v>38569.58292824074</v>
      </c>
      <c r="V556" s="14">
        <v>38569.58306712963</v>
      </c>
      <c r="W556" s="15">
        <f t="shared" si="5"/>
        <v>0.5830671296</v>
      </c>
      <c r="X556" s="17"/>
      <c r="Y556" s="4"/>
    </row>
    <row r="557" ht="15.75" customHeight="1">
      <c r="A557" s="13">
        <v>554.0</v>
      </c>
      <c r="B557" s="13" t="s">
        <v>29</v>
      </c>
      <c r="C557" s="14">
        <v>38571.0</v>
      </c>
      <c r="D557" s="15" t="s">
        <v>843</v>
      </c>
      <c r="E557" s="16">
        <f t="shared" si="1"/>
        <v>38571.6919</v>
      </c>
      <c r="F557" s="13">
        <v>9.207374731E9</v>
      </c>
      <c r="G557" s="17"/>
      <c r="H557" s="17" t="s">
        <v>31</v>
      </c>
      <c r="I557" s="13">
        <v>9.202131645E9</v>
      </c>
      <c r="J557" s="17"/>
      <c r="K557" s="17" t="s">
        <v>35</v>
      </c>
      <c r="L557" s="17" t="s">
        <v>844</v>
      </c>
      <c r="M557" s="13">
        <v>314.0</v>
      </c>
      <c r="N557" s="13">
        <v>306.0</v>
      </c>
      <c r="O557" s="13">
        <v>11.0</v>
      </c>
      <c r="P557" s="17">
        <v>16.0</v>
      </c>
      <c r="Q557" s="16">
        <f t="shared" si="2"/>
        <v>38571.90023</v>
      </c>
      <c r="R557" s="15">
        <f t="shared" si="3"/>
        <v>0.9002314815</v>
      </c>
      <c r="S557" s="15">
        <f t="shared" si="4"/>
        <v>0.9122337963</v>
      </c>
      <c r="T557" s="18">
        <v>0.20833333333333334</v>
      </c>
      <c r="U557" s="14">
        <v>38571.69175925926</v>
      </c>
      <c r="V557" s="14">
        <v>38571.69189814814</v>
      </c>
      <c r="W557" s="15">
        <f t="shared" si="5"/>
        <v>0.6918981481</v>
      </c>
      <c r="X557" s="17"/>
      <c r="Y557" s="4"/>
    </row>
    <row r="558" ht="15.75" customHeight="1">
      <c r="A558" s="13">
        <v>555.0</v>
      </c>
      <c r="B558" s="13" t="s">
        <v>29</v>
      </c>
      <c r="C558" s="14">
        <v>38572.0</v>
      </c>
      <c r="D558" s="15" t="s">
        <v>845</v>
      </c>
      <c r="E558" s="16">
        <f t="shared" si="1"/>
        <v>38571.93176</v>
      </c>
      <c r="F558" s="13">
        <v>9.207374731E9</v>
      </c>
      <c r="G558" s="17"/>
      <c r="H558" s="17" t="s">
        <v>31</v>
      </c>
      <c r="I558" s="13">
        <v>9.2081024E9</v>
      </c>
      <c r="J558" s="17"/>
      <c r="K558" s="17" t="s">
        <v>90</v>
      </c>
      <c r="L558" s="17" t="s">
        <v>602</v>
      </c>
      <c r="M558" s="13">
        <v>314.0</v>
      </c>
      <c r="N558" s="13">
        <v>306.0</v>
      </c>
      <c r="O558" s="13">
        <v>11.0</v>
      </c>
      <c r="P558" s="17">
        <v>16.0</v>
      </c>
      <c r="Q558" s="16">
        <f t="shared" si="2"/>
        <v>38572.14009</v>
      </c>
      <c r="R558" s="15">
        <f t="shared" si="3"/>
        <v>0.1400925926</v>
      </c>
      <c r="S558" s="15">
        <f t="shared" si="4"/>
        <v>0.1418865741</v>
      </c>
      <c r="T558" s="18">
        <v>0.20833333333333334</v>
      </c>
      <c r="U558" s="14">
        <v>38571.93162037037</v>
      </c>
      <c r="V558" s="14">
        <v>38571.931759259256</v>
      </c>
      <c r="W558" s="15">
        <f t="shared" si="5"/>
        <v>0.9317592593</v>
      </c>
      <c r="X558" s="17"/>
      <c r="Y558" s="4"/>
    </row>
    <row r="559" ht="15.75" customHeight="1">
      <c r="A559" s="13">
        <v>556.0</v>
      </c>
      <c r="B559" s="13" t="s">
        <v>29</v>
      </c>
      <c r="C559" s="14">
        <v>38572.0</v>
      </c>
      <c r="D559" s="15" t="s">
        <v>846</v>
      </c>
      <c r="E559" s="16">
        <f t="shared" si="1"/>
        <v>38572.48763</v>
      </c>
      <c r="F559" s="13">
        <v>9.207374731E9</v>
      </c>
      <c r="G559" s="17"/>
      <c r="H559" s="17" t="s">
        <v>31</v>
      </c>
      <c r="I559" s="13">
        <v>9.208938388E9</v>
      </c>
      <c r="J559" s="17"/>
      <c r="K559" s="17"/>
      <c r="L559" s="17" t="s">
        <v>740</v>
      </c>
      <c r="M559" s="13">
        <v>314.0</v>
      </c>
      <c r="N559" s="13">
        <v>306.0</v>
      </c>
      <c r="O559" s="13">
        <v>11.0</v>
      </c>
      <c r="P559" s="17">
        <v>16.0</v>
      </c>
      <c r="Q559" s="16">
        <f t="shared" si="2"/>
        <v>38572.69596</v>
      </c>
      <c r="R559" s="15">
        <f t="shared" si="3"/>
        <v>0.6959606481</v>
      </c>
      <c r="S559" s="15">
        <f t="shared" si="4"/>
        <v>0.6965046296</v>
      </c>
      <c r="T559" s="18">
        <v>0.20833333333333334</v>
      </c>
      <c r="U559" s="14">
        <v>38572.487488425926</v>
      </c>
      <c r="V559" s="14">
        <v>38572.48762731481</v>
      </c>
      <c r="W559" s="15">
        <f t="shared" si="5"/>
        <v>0.4876273148</v>
      </c>
      <c r="X559" s="17"/>
      <c r="Y559" s="4"/>
    </row>
    <row r="560" ht="15.75" customHeight="1">
      <c r="A560" s="13">
        <v>557.0</v>
      </c>
      <c r="B560" s="13" t="s">
        <v>29</v>
      </c>
      <c r="C560" s="14">
        <v>38572.0</v>
      </c>
      <c r="D560" s="15" t="s">
        <v>847</v>
      </c>
      <c r="E560" s="16">
        <f t="shared" si="1"/>
        <v>38572.49176</v>
      </c>
      <c r="F560" s="13">
        <v>9.207374731E9</v>
      </c>
      <c r="G560" s="17"/>
      <c r="H560" s="17" t="s">
        <v>31</v>
      </c>
      <c r="I560" s="13">
        <v>9.207935212E9</v>
      </c>
      <c r="J560" s="17"/>
      <c r="K560" s="17"/>
      <c r="L560" s="17" t="s">
        <v>302</v>
      </c>
      <c r="M560" s="13">
        <v>314.0</v>
      </c>
      <c r="N560" s="13">
        <v>306.0</v>
      </c>
      <c r="O560" s="13">
        <v>11.0</v>
      </c>
      <c r="P560" s="17">
        <v>16.0</v>
      </c>
      <c r="Q560" s="16">
        <f t="shared" si="2"/>
        <v>38572.70009</v>
      </c>
      <c r="R560" s="15">
        <f t="shared" si="3"/>
        <v>0.7000925926</v>
      </c>
      <c r="S560" s="15">
        <f t="shared" si="4"/>
        <v>0.7004513889</v>
      </c>
      <c r="T560" s="18">
        <v>0.20833333333333334</v>
      </c>
      <c r="U560" s="14">
        <v>38572.49162037037</v>
      </c>
      <c r="V560" s="14">
        <v>38572.491759259254</v>
      </c>
      <c r="W560" s="15">
        <f t="shared" si="5"/>
        <v>0.4917592593</v>
      </c>
      <c r="X560" s="17"/>
      <c r="Y560" s="4"/>
    </row>
    <row r="561" ht="15.75" customHeight="1">
      <c r="A561" s="13">
        <v>558.0</v>
      </c>
      <c r="B561" s="13" t="s">
        <v>29</v>
      </c>
      <c r="C561" s="14">
        <v>38572.0</v>
      </c>
      <c r="D561" s="15" t="s">
        <v>848</v>
      </c>
      <c r="E561" s="16">
        <f t="shared" si="1"/>
        <v>38572.65602</v>
      </c>
      <c r="F561" s="13">
        <v>9.207374731E9</v>
      </c>
      <c r="G561" s="17"/>
      <c r="H561" s="17" t="s">
        <v>31</v>
      </c>
      <c r="I561" s="13">
        <v>4.960315877E9</v>
      </c>
      <c r="J561" s="13">
        <v>8.007425877E9</v>
      </c>
      <c r="K561" s="13"/>
      <c r="L561" s="17" t="s">
        <v>63</v>
      </c>
      <c r="M561" s="13">
        <v>288.0</v>
      </c>
      <c r="N561" s="13">
        <v>100.0</v>
      </c>
      <c r="O561" s="17"/>
      <c r="P561" s="17">
        <v>16.0</v>
      </c>
      <c r="Q561" s="16">
        <f t="shared" si="2"/>
        <v>38572.86435</v>
      </c>
      <c r="R561" s="15">
        <f t="shared" si="3"/>
        <v>0.8643518519</v>
      </c>
      <c r="S561" s="15">
        <f t="shared" si="4"/>
        <v>0.8648263889</v>
      </c>
      <c r="T561" s="18">
        <v>0.20833333333333334</v>
      </c>
      <c r="U561" s="14">
        <v>38572.65587962963</v>
      </c>
      <c r="V561" s="14">
        <v>38572.656018518515</v>
      </c>
      <c r="W561" s="15">
        <f t="shared" si="5"/>
        <v>0.6560185185</v>
      </c>
      <c r="X561" s="17"/>
      <c r="Y561" s="4"/>
    </row>
    <row r="562" ht="15.75" customHeight="1">
      <c r="A562" s="13">
        <v>559.0</v>
      </c>
      <c r="B562" s="13" t="s">
        <v>29</v>
      </c>
      <c r="C562" s="14">
        <v>38572.0</v>
      </c>
      <c r="D562" s="15" t="s">
        <v>849</v>
      </c>
      <c r="E562" s="16">
        <f t="shared" si="1"/>
        <v>38572.65646</v>
      </c>
      <c r="F562" s="13">
        <v>9.207374731E9</v>
      </c>
      <c r="G562" s="17"/>
      <c r="H562" s="17" t="s">
        <v>31</v>
      </c>
      <c r="I562" s="13">
        <v>6.55453115E9</v>
      </c>
      <c r="J562" s="13">
        <v>8.778880821E9</v>
      </c>
      <c r="K562" s="13"/>
      <c r="L562" s="17" t="s">
        <v>453</v>
      </c>
      <c r="M562" s="17"/>
      <c r="N562" s="13">
        <v>100.0</v>
      </c>
      <c r="O562" s="17"/>
      <c r="P562" s="17">
        <v>16.0</v>
      </c>
      <c r="Q562" s="16">
        <f t="shared" si="2"/>
        <v>38572.86479</v>
      </c>
      <c r="R562" s="15">
        <f t="shared" si="3"/>
        <v>0.8647916667</v>
      </c>
      <c r="S562" s="15">
        <f t="shared" si="4"/>
        <v>0.865625</v>
      </c>
      <c r="T562" s="18">
        <v>0.20833333333333334</v>
      </c>
      <c r="U562" s="14">
        <v>38572.656319444446</v>
      </c>
      <c r="V562" s="14">
        <v>38572.65645833333</v>
      </c>
      <c r="W562" s="15">
        <f t="shared" si="5"/>
        <v>0.6564583333</v>
      </c>
      <c r="X562" s="17"/>
      <c r="Y562" s="4"/>
    </row>
    <row r="563" ht="15.75" customHeight="1">
      <c r="A563" s="13">
        <v>560.0</v>
      </c>
      <c r="B563" s="13" t="s">
        <v>29</v>
      </c>
      <c r="C563" s="14">
        <v>38572.0</v>
      </c>
      <c r="D563" s="15" t="s">
        <v>850</v>
      </c>
      <c r="E563" s="16">
        <f t="shared" si="1"/>
        <v>38572.65888</v>
      </c>
      <c r="F563" s="13">
        <v>9.207374731E9</v>
      </c>
      <c r="G563" s="17"/>
      <c r="H563" s="17" t="s">
        <v>31</v>
      </c>
      <c r="I563" s="13">
        <v>4.828355877E9</v>
      </c>
      <c r="J563" s="13">
        <v>8.007425877E9</v>
      </c>
      <c r="K563" s="13"/>
      <c r="L563" s="17" t="s">
        <v>744</v>
      </c>
      <c r="M563" s="13">
        <v>288.0</v>
      </c>
      <c r="N563" s="13">
        <v>100.0</v>
      </c>
      <c r="O563" s="17"/>
      <c r="P563" s="17">
        <v>16.0</v>
      </c>
      <c r="Q563" s="16">
        <f t="shared" si="2"/>
        <v>38572.86721</v>
      </c>
      <c r="R563" s="15">
        <f t="shared" si="3"/>
        <v>0.8672106481</v>
      </c>
      <c r="S563" s="15">
        <f t="shared" si="4"/>
        <v>0.8675115741</v>
      </c>
      <c r="T563" s="18">
        <v>0.20833333333333334</v>
      </c>
      <c r="U563" s="14">
        <v>38572.658738425926</v>
      </c>
      <c r="V563" s="14">
        <v>38572.65887731481</v>
      </c>
      <c r="W563" s="15">
        <f t="shared" si="5"/>
        <v>0.6588773148</v>
      </c>
      <c r="X563" s="17"/>
      <c r="Y563" s="4"/>
    </row>
    <row r="564" ht="15.75" customHeight="1">
      <c r="A564" s="13">
        <v>561.0</v>
      </c>
      <c r="B564" s="13" t="s">
        <v>29</v>
      </c>
      <c r="C564" s="14">
        <v>38572.0</v>
      </c>
      <c r="D564" s="15" t="s">
        <v>851</v>
      </c>
      <c r="E564" s="16">
        <f t="shared" si="1"/>
        <v>38572.65916</v>
      </c>
      <c r="F564" s="13">
        <v>9.207374731E9</v>
      </c>
      <c r="G564" s="17"/>
      <c r="H564" s="17" t="s">
        <v>31</v>
      </c>
      <c r="I564" s="13">
        <v>4.56013115E9</v>
      </c>
      <c r="J564" s="13">
        <v>8.778880821E9</v>
      </c>
      <c r="K564" s="13"/>
      <c r="L564" s="17" t="s">
        <v>225</v>
      </c>
      <c r="M564" s="17"/>
      <c r="N564" s="13">
        <v>100.0</v>
      </c>
      <c r="O564" s="17"/>
      <c r="P564" s="17">
        <v>16.0</v>
      </c>
      <c r="Q564" s="16">
        <f t="shared" si="2"/>
        <v>38572.86749</v>
      </c>
      <c r="R564" s="15">
        <f t="shared" si="3"/>
        <v>0.8674884259</v>
      </c>
      <c r="S564" s="15">
        <f t="shared" si="4"/>
        <v>0.8679166667</v>
      </c>
      <c r="T564" s="18">
        <v>0.20833333333333334</v>
      </c>
      <c r="U564" s="14">
        <v>38572.6590162037</v>
      </c>
      <c r="V564" s="14">
        <v>38572.65915509259</v>
      </c>
      <c r="W564" s="15">
        <f t="shared" si="5"/>
        <v>0.6591550926</v>
      </c>
      <c r="X564" s="17"/>
      <c r="Y564" s="4"/>
    </row>
    <row r="565" ht="15.75" customHeight="1">
      <c r="A565" s="13">
        <v>562.0</v>
      </c>
      <c r="B565" s="13" t="s">
        <v>29</v>
      </c>
      <c r="C565" s="14">
        <v>38572.0</v>
      </c>
      <c r="D565" s="15" t="s">
        <v>852</v>
      </c>
      <c r="E565" s="16">
        <f t="shared" si="1"/>
        <v>38572.65995</v>
      </c>
      <c r="F565" s="13">
        <v>9.207374731E9</v>
      </c>
      <c r="G565" s="17"/>
      <c r="H565" s="17" t="s">
        <v>31</v>
      </c>
      <c r="I565" s="13">
        <v>8.386545877E9</v>
      </c>
      <c r="J565" s="13">
        <v>8.007425877E9</v>
      </c>
      <c r="K565" s="13"/>
      <c r="L565" s="17" t="s">
        <v>76</v>
      </c>
      <c r="M565" s="13">
        <v>288.0</v>
      </c>
      <c r="N565" s="13">
        <v>100.0</v>
      </c>
      <c r="O565" s="17"/>
      <c r="P565" s="17">
        <v>16.0</v>
      </c>
      <c r="Q565" s="16">
        <f t="shared" si="2"/>
        <v>38572.86829</v>
      </c>
      <c r="R565" s="15">
        <f t="shared" si="3"/>
        <v>0.868287037</v>
      </c>
      <c r="S565" s="15">
        <f t="shared" si="4"/>
        <v>0.8686574074</v>
      </c>
      <c r="T565" s="18">
        <v>0.20833333333333334</v>
      </c>
      <c r="U565" s="14">
        <v>38572.65981481482</v>
      </c>
      <c r="V565" s="14">
        <v>38572.659953703704</v>
      </c>
      <c r="W565" s="15">
        <f t="shared" si="5"/>
        <v>0.6599537037</v>
      </c>
      <c r="X565" s="17"/>
      <c r="Y565" s="4"/>
    </row>
    <row r="566" ht="15.75" customHeight="1">
      <c r="A566" s="13">
        <v>563.0</v>
      </c>
      <c r="B566" s="13" t="s">
        <v>29</v>
      </c>
      <c r="C566" s="14">
        <v>38572.0</v>
      </c>
      <c r="D566" s="15" t="s">
        <v>853</v>
      </c>
      <c r="E566" s="16">
        <f t="shared" si="1"/>
        <v>38572.6603</v>
      </c>
      <c r="F566" s="13">
        <v>9.207374731E9</v>
      </c>
      <c r="G566" s="17"/>
      <c r="H566" s="17" t="s">
        <v>31</v>
      </c>
      <c r="I566" s="13">
        <v>6.55453115E9</v>
      </c>
      <c r="J566" s="13">
        <v>8.778880821E9</v>
      </c>
      <c r="K566" s="13"/>
      <c r="L566" s="17" t="s">
        <v>267</v>
      </c>
      <c r="M566" s="17"/>
      <c r="N566" s="13">
        <v>100.0</v>
      </c>
      <c r="O566" s="17"/>
      <c r="P566" s="17">
        <v>16.0</v>
      </c>
      <c r="Q566" s="16">
        <f t="shared" si="2"/>
        <v>38572.86863</v>
      </c>
      <c r="R566" s="15">
        <f t="shared" si="3"/>
        <v>0.8686342593</v>
      </c>
      <c r="S566" s="15">
        <f t="shared" si="4"/>
        <v>0.8725347222</v>
      </c>
      <c r="T566" s="18">
        <v>0.20833333333333334</v>
      </c>
      <c r="U566" s="14">
        <v>38572.66016203704</v>
      </c>
      <c r="V566" s="14">
        <v>38572.66030092593</v>
      </c>
      <c r="W566" s="15">
        <f t="shared" si="5"/>
        <v>0.6603009259</v>
      </c>
      <c r="X566" s="17"/>
      <c r="Y566" s="4"/>
    </row>
    <row r="567" ht="15.75" customHeight="1">
      <c r="A567" s="13">
        <v>564.0</v>
      </c>
      <c r="B567" s="13" t="s">
        <v>29</v>
      </c>
      <c r="C567" s="14">
        <v>38573.0</v>
      </c>
      <c r="D567" s="15" t="s">
        <v>854</v>
      </c>
      <c r="E567" s="16">
        <f t="shared" si="1"/>
        <v>38572.82131</v>
      </c>
      <c r="F567" s="13">
        <v>9.207374731E9</v>
      </c>
      <c r="G567" s="13">
        <v>9.208941848E9</v>
      </c>
      <c r="H567" s="17" t="s">
        <v>31</v>
      </c>
      <c r="I567" s="13">
        <v>6.084469815E9</v>
      </c>
      <c r="J567" s="17"/>
      <c r="K567" s="17"/>
      <c r="L567" s="17" t="s">
        <v>110</v>
      </c>
      <c r="M567" s="13">
        <v>314.0</v>
      </c>
      <c r="N567" s="13">
        <v>306.0</v>
      </c>
      <c r="O567" s="13">
        <v>11.0</v>
      </c>
      <c r="P567" s="17">
        <v>16.0</v>
      </c>
      <c r="Q567" s="16">
        <f t="shared" si="2"/>
        <v>38573.02964</v>
      </c>
      <c r="R567" s="15">
        <f t="shared" si="3"/>
        <v>0.0296412037</v>
      </c>
      <c r="S567" s="15">
        <f t="shared" si="4"/>
        <v>0.03008101852</v>
      </c>
      <c r="T567" s="18">
        <v>0.20833333333333334</v>
      </c>
      <c r="U567" s="14">
        <v>38572.821168981485</v>
      </c>
      <c r="V567" s="14">
        <v>38572.82130787037</v>
      </c>
      <c r="W567" s="15">
        <f t="shared" si="5"/>
        <v>0.8213078704</v>
      </c>
      <c r="X567" s="17"/>
      <c r="Y567" s="4"/>
    </row>
    <row r="568" ht="15.75" customHeight="1">
      <c r="A568" s="13">
        <v>565.0</v>
      </c>
      <c r="B568" s="13" t="s">
        <v>29</v>
      </c>
      <c r="C568" s="14">
        <v>38573.0</v>
      </c>
      <c r="D568" s="15" t="s">
        <v>855</v>
      </c>
      <c r="E568" s="16">
        <f t="shared" si="1"/>
        <v>38573.59653</v>
      </c>
      <c r="F568" s="13">
        <v>9.207374731E9</v>
      </c>
      <c r="G568" s="17"/>
      <c r="H568" s="17" t="s">
        <v>31</v>
      </c>
      <c r="I568" s="13">
        <v>9.208941848E9</v>
      </c>
      <c r="J568" s="17"/>
      <c r="K568" s="17"/>
      <c r="L568" s="17" t="s">
        <v>485</v>
      </c>
      <c r="M568" s="13">
        <v>314.0</v>
      </c>
      <c r="N568" s="13">
        <v>306.0</v>
      </c>
      <c r="O568" s="13">
        <v>11.0</v>
      </c>
      <c r="P568" s="17">
        <v>16.0</v>
      </c>
      <c r="Q568" s="16">
        <f t="shared" si="2"/>
        <v>38573.80486</v>
      </c>
      <c r="R568" s="15">
        <f t="shared" si="3"/>
        <v>0.8048611111</v>
      </c>
      <c r="S568" s="15">
        <f t="shared" si="4"/>
        <v>0.8053819444</v>
      </c>
      <c r="T568" s="18">
        <v>0.20833333333333334</v>
      </c>
      <c r="U568" s="14">
        <v>38573.59638888889</v>
      </c>
      <c r="V568" s="14">
        <v>38573.59652777777</v>
      </c>
      <c r="W568" s="15">
        <f t="shared" si="5"/>
        <v>0.5965277778</v>
      </c>
      <c r="X568" s="17"/>
      <c r="Y568" s="4"/>
    </row>
    <row r="569" ht="15.75" customHeight="1">
      <c r="A569" s="13">
        <v>566.0</v>
      </c>
      <c r="B569" s="13" t="s">
        <v>29</v>
      </c>
      <c r="C569" s="14">
        <v>38574.0</v>
      </c>
      <c r="D569" s="15" t="s">
        <v>856</v>
      </c>
      <c r="E569" s="16">
        <f t="shared" si="1"/>
        <v>38574.54733</v>
      </c>
      <c r="F569" s="13">
        <v>9.204322523E9</v>
      </c>
      <c r="G569" s="17"/>
      <c r="H569" s="17" t="s">
        <v>71</v>
      </c>
      <c r="I569" s="13">
        <v>9.207374731E9</v>
      </c>
      <c r="J569" s="17"/>
      <c r="K569" s="17"/>
      <c r="L569" s="17" t="s">
        <v>144</v>
      </c>
      <c r="M569" s="13">
        <v>288.0</v>
      </c>
      <c r="N569" s="13">
        <v>60.0</v>
      </c>
      <c r="O569" s="17"/>
      <c r="P569" s="17">
        <v>16.0</v>
      </c>
      <c r="Q569" s="16">
        <f t="shared" si="2"/>
        <v>38574.75566</v>
      </c>
      <c r="R569" s="15">
        <f t="shared" si="3"/>
        <v>0.7556597222</v>
      </c>
      <c r="S569" s="15">
        <f t="shared" si="4"/>
        <v>0.7567013889</v>
      </c>
      <c r="T569" s="18">
        <v>0.20833333333333334</v>
      </c>
      <c r="U569" s="14">
        <v>38574.5471875</v>
      </c>
      <c r="V569" s="14">
        <v>38574.547326388885</v>
      </c>
      <c r="W569" s="15">
        <f t="shared" si="5"/>
        <v>0.5473263889</v>
      </c>
      <c r="X569" s="17"/>
      <c r="Y569" s="4"/>
    </row>
    <row r="570" ht="15.75" customHeight="1">
      <c r="A570" s="13">
        <v>567.0</v>
      </c>
      <c r="B570" s="13" t="s">
        <v>29</v>
      </c>
      <c r="C570" s="14">
        <v>38575.0</v>
      </c>
      <c r="D570" s="15" t="s">
        <v>857</v>
      </c>
      <c r="E570" s="16">
        <f t="shared" si="1"/>
        <v>38575.47556</v>
      </c>
      <c r="F570" s="13">
        <v>9.207374731E9</v>
      </c>
      <c r="G570" s="17"/>
      <c r="H570" s="17" t="s">
        <v>31</v>
      </c>
      <c r="I570" s="13">
        <v>9.208336696E9</v>
      </c>
      <c r="J570" s="17"/>
      <c r="K570" s="17"/>
      <c r="L570" s="17" t="s">
        <v>172</v>
      </c>
      <c r="M570" s="13">
        <v>314.0</v>
      </c>
      <c r="N570" s="13">
        <v>306.0</v>
      </c>
      <c r="O570" s="13">
        <v>11.0</v>
      </c>
      <c r="P570" s="17">
        <v>16.0</v>
      </c>
      <c r="Q570" s="16">
        <f t="shared" si="2"/>
        <v>38575.68389</v>
      </c>
      <c r="R570" s="15">
        <f t="shared" si="3"/>
        <v>0.6838888889</v>
      </c>
      <c r="S570" s="15">
        <f t="shared" si="4"/>
        <v>0.6842013889</v>
      </c>
      <c r="T570" s="18">
        <v>0.20833333333333334</v>
      </c>
      <c r="U570" s="14">
        <v>38575.47541666667</v>
      </c>
      <c r="V570" s="14">
        <v>38575.47555555555</v>
      </c>
      <c r="W570" s="15">
        <f t="shared" si="5"/>
        <v>0.4755555556</v>
      </c>
      <c r="X570" s="17"/>
      <c r="Y570" s="4"/>
    </row>
    <row r="571" ht="15.75" customHeight="1">
      <c r="A571" s="13">
        <v>568.0</v>
      </c>
      <c r="B571" s="13" t="s">
        <v>29</v>
      </c>
      <c r="C571" s="14">
        <v>38575.0</v>
      </c>
      <c r="D571" s="15" t="s">
        <v>858</v>
      </c>
      <c r="E571" s="16">
        <f t="shared" si="1"/>
        <v>38575.48341</v>
      </c>
      <c r="F571" s="13">
        <v>9.207374731E9</v>
      </c>
      <c r="G571" s="17"/>
      <c r="H571" s="17" t="s">
        <v>31</v>
      </c>
      <c r="I571" s="13">
        <v>9.20810058E9</v>
      </c>
      <c r="J571" s="17"/>
      <c r="K571" s="17"/>
      <c r="L571" s="17" t="s">
        <v>154</v>
      </c>
      <c r="M571" s="13">
        <v>314.0</v>
      </c>
      <c r="N571" s="13">
        <v>306.0</v>
      </c>
      <c r="O571" s="13">
        <v>11.0</v>
      </c>
      <c r="P571" s="17">
        <v>16.0</v>
      </c>
      <c r="Q571" s="16">
        <f t="shared" si="2"/>
        <v>38575.69175</v>
      </c>
      <c r="R571" s="15">
        <f t="shared" si="3"/>
        <v>0.6917476852</v>
      </c>
      <c r="S571" s="15">
        <f t="shared" si="4"/>
        <v>0.6922569444</v>
      </c>
      <c r="T571" s="18">
        <v>0.20833333333333334</v>
      </c>
      <c r="U571" s="14">
        <v>38575.48327546297</v>
      </c>
      <c r="V571" s="14">
        <v>38575.48341435185</v>
      </c>
      <c r="W571" s="15">
        <f t="shared" si="5"/>
        <v>0.4834143519</v>
      </c>
      <c r="X571" s="17"/>
      <c r="Y571" s="4"/>
    </row>
    <row r="572" ht="15.75" customHeight="1">
      <c r="A572" s="13">
        <v>569.0</v>
      </c>
      <c r="B572" s="13" t="s">
        <v>29</v>
      </c>
      <c r="C572" s="14">
        <v>38575.0</v>
      </c>
      <c r="D572" s="15" t="s">
        <v>859</v>
      </c>
      <c r="E572" s="16">
        <f t="shared" si="1"/>
        <v>38575.53872</v>
      </c>
      <c r="F572" s="13">
        <v>9.206090369E9</v>
      </c>
      <c r="G572" s="13">
        <v>9.207374731E9</v>
      </c>
      <c r="H572" s="13" t="s">
        <v>67</v>
      </c>
      <c r="I572" s="13">
        <v>4.145340037E9</v>
      </c>
      <c r="J572" s="17"/>
      <c r="K572" s="17"/>
      <c r="L572" s="17" t="s">
        <v>95</v>
      </c>
      <c r="M572" s="13">
        <v>314.0</v>
      </c>
      <c r="N572" s="13">
        <v>306.0</v>
      </c>
      <c r="O572" s="13">
        <v>11.0</v>
      </c>
      <c r="P572" s="17">
        <v>16.0</v>
      </c>
      <c r="Q572" s="16">
        <f t="shared" si="2"/>
        <v>38575.74705</v>
      </c>
      <c r="R572" s="15">
        <f t="shared" si="3"/>
        <v>0.7470486111</v>
      </c>
      <c r="S572" s="15">
        <f t="shared" si="4"/>
        <v>0.7475115741</v>
      </c>
      <c r="T572" s="18">
        <v>0.20833333333333334</v>
      </c>
      <c r="U572" s="14">
        <v>38575.53857638889</v>
      </c>
      <c r="V572" s="14">
        <v>38575.53871527778</v>
      </c>
      <c r="W572" s="15">
        <f t="shared" si="5"/>
        <v>0.5387152778</v>
      </c>
      <c r="X572" s="17"/>
      <c r="Y572" s="4"/>
    </row>
    <row r="573" ht="15.75" customHeight="1">
      <c r="A573" s="13">
        <v>570.0</v>
      </c>
      <c r="B573" s="13" t="s">
        <v>29</v>
      </c>
      <c r="C573" s="14">
        <v>38575.0</v>
      </c>
      <c r="D573" s="15" t="s">
        <v>860</v>
      </c>
      <c r="E573" s="16">
        <f t="shared" si="1"/>
        <v>38575.5567</v>
      </c>
      <c r="F573" s="13">
        <v>9.207374731E9</v>
      </c>
      <c r="G573" s="17"/>
      <c r="H573" s="17" t="s">
        <v>31</v>
      </c>
      <c r="I573" s="13">
        <v>9.208941848E9</v>
      </c>
      <c r="J573" s="17"/>
      <c r="K573" s="17"/>
      <c r="L573" s="17" t="s">
        <v>117</v>
      </c>
      <c r="M573" s="13">
        <v>314.0</v>
      </c>
      <c r="N573" s="13">
        <v>306.0</v>
      </c>
      <c r="O573" s="13">
        <v>11.0</v>
      </c>
      <c r="P573" s="17">
        <v>16.0</v>
      </c>
      <c r="Q573" s="16">
        <f t="shared" si="2"/>
        <v>38575.76503</v>
      </c>
      <c r="R573" s="15">
        <f t="shared" si="3"/>
        <v>0.7650347222</v>
      </c>
      <c r="S573" s="15">
        <f t="shared" si="4"/>
        <v>0.7664699074</v>
      </c>
      <c r="T573" s="18">
        <v>0.20833333333333334</v>
      </c>
      <c r="U573" s="14">
        <v>38575.5565625</v>
      </c>
      <c r="V573" s="14">
        <v>38575.55670138889</v>
      </c>
      <c r="W573" s="15">
        <f t="shared" si="5"/>
        <v>0.5567013889</v>
      </c>
      <c r="X573" s="17"/>
      <c r="Y573" s="4"/>
    </row>
    <row r="574" ht="15.75" customHeight="1">
      <c r="A574" s="13">
        <v>571.0</v>
      </c>
      <c r="B574" s="13" t="s">
        <v>29</v>
      </c>
      <c r="C574" s="14">
        <v>38575.0</v>
      </c>
      <c r="D574" s="15" t="s">
        <v>861</v>
      </c>
      <c r="E574" s="16">
        <f t="shared" si="1"/>
        <v>38575.56843</v>
      </c>
      <c r="F574" s="13">
        <v>9.207374731E9</v>
      </c>
      <c r="G574" s="17"/>
      <c r="H574" s="17" t="s">
        <v>31</v>
      </c>
      <c r="I574" s="13">
        <v>9.208190864E9</v>
      </c>
      <c r="J574" s="17"/>
      <c r="K574" s="17"/>
      <c r="L574" s="17" t="s">
        <v>72</v>
      </c>
      <c r="M574" s="13">
        <v>314.0</v>
      </c>
      <c r="N574" s="13">
        <v>306.0</v>
      </c>
      <c r="O574" s="13">
        <v>11.0</v>
      </c>
      <c r="P574" s="17">
        <v>17.0</v>
      </c>
      <c r="Q574" s="16">
        <f t="shared" si="2"/>
        <v>38575.77676</v>
      </c>
      <c r="R574" s="15">
        <f t="shared" si="3"/>
        <v>0.7767592593</v>
      </c>
      <c r="S574" s="15">
        <f t="shared" si="4"/>
        <v>0.7769791667</v>
      </c>
      <c r="T574" s="18">
        <v>0.20833333333333334</v>
      </c>
      <c r="U574" s="14">
        <v>38575.56828703704</v>
      </c>
      <c r="V574" s="14">
        <v>38575.56842592592</v>
      </c>
      <c r="W574" s="15">
        <f t="shared" si="5"/>
        <v>0.5684259259</v>
      </c>
      <c r="X574" s="17"/>
      <c r="Y574" s="4"/>
    </row>
    <row r="575" ht="15.75" customHeight="1">
      <c r="A575" s="13">
        <v>572.0</v>
      </c>
      <c r="B575" s="13" t="s">
        <v>29</v>
      </c>
      <c r="C575" s="14">
        <v>38575.0</v>
      </c>
      <c r="D575" s="15" t="s">
        <v>862</v>
      </c>
      <c r="E575" s="16">
        <f t="shared" si="1"/>
        <v>38575.74825</v>
      </c>
      <c r="F575" s="13">
        <v>9.207374731E9</v>
      </c>
      <c r="G575" s="17"/>
      <c r="H575" s="17" t="s">
        <v>31</v>
      </c>
      <c r="I575" s="13">
        <v>9.202131645E9</v>
      </c>
      <c r="J575" s="17"/>
      <c r="K575" s="17" t="s">
        <v>35</v>
      </c>
      <c r="L575" s="17" t="s">
        <v>38</v>
      </c>
      <c r="M575" s="13">
        <v>314.0</v>
      </c>
      <c r="N575" s="13">
        <v>306.0</v>
      </c>
      <c r="O575" s="13">
        <v>11.0</v>
      </c>
      <c r="P575" s="17">
        <v>17.0</v>
      </c>
      <c r="Q575" s="16">
        <f t="shared" si="2"/>
        <v>38575.95659</v>
      </c>
      <c r="R575" s="15">
        <f t="shared" si="3"/>
        <v>0.9565856481</v>
      </c>
      <c r="S575" s="15">
        <f t="shared" si="4"/>
        <v>0.9574884259</v>
      </c>
      <c r="T575" s="18">
        <v>0.20833333333333334</v>
      </c>
      <c r="U575" s="14">
        <v>38575.74811342593</v>
      </c>
      <c r="V575" s="14">
        <v>38575.748252314814</v>
      </c>
      <c r="W575" s="15">
        <f t="shared" si="5"/>
        <v>0.7482523148</v>
      </c>
      <c r="X575" s="17"/>
      <c r="Y575" s="4"/>
    </row>
    <row r="576" ht="15.75" customHeight="1">
      <c r="A576" s="13">
        <v>573.0</v>
      </c>
      <c r="B576" s="13" t="s">
        <v>29</v>
      </c>
      <c r="C576" s="14">
        <v>38576.0</v>
      </c>
      <c r="D576" s="15" t="s">
        <v>863</v>
      </c>
      <c r="E576" s="16">
        <f t="shared" si="1"/>
        <v>38575.82466</v>
      </c>
      <c r="F576" s="13">
        <v>9.207374731E9</v>
      </c>
      <c r="G576" s="17"/>
      <c r="H576" s="17" t="s">
        <v>31</v>
      </c>
      <c r="I576" s="13">
        <v>9.208537178E9</v>
      </c>
      <c r="J576" s="17"/>
      <c r="K576" s="17"/>
      <c r="L576" s="17" t="s">
        <v>302</v>
      </c>
      <c r="M576" s="13">
        <v>314.0</v>
      </c>
      <c r="N576" s="13">
        <v>306.0</v>
      </c>
      <c r="O576" s="13">
        <v>11.0</v>
      </c>
      <c r="P576" s="17">
        <v>17.0</v>
      </c>
      <c r="Q576" s="16">
        <f t="shared" si="2"/>
        <v>38576.033</v>
      </c>
      <c r="R576" s="15">
        <f t="shared" si="3"/>
        <v>0.03299768519</v>
      </c>
      <c r="S576" s="15">
        <f t="shared" si="4"/>
        <v>0.03335648148</v>
      </c>
      <c r="T576" s="18">
        <v>0.20833333333333334</v>
      </c>
      <c r="U576" s="14">
        <v>38575.824525462966</v>
      </c>
      <c r="V576" s="14">
        <v>38575.82466435185</v>
      </c>
      <c r="W576" s="15">
        <f t="shared" si="5"/>
        <v>0.8246643519</v>
      </c>
      <c r="X576" s="17"/>
      <c r="Y576" s="4"/>
    </row>
    <row r="577" ht="15.75" customHeight="1">
      <c r="A577" s="13">
        <v>574.0</v>
      </c>
      <c r="B577" s="13" t="s">
        <v>29</v>
      </c>
      <c r="C577" s="14">
        <v>38576.0</v>
      </c>
      <c r="D577" s="15" t="s">
        <v>864</v>
      </c>
      <c r="E577" s="16">
        <f t="shared" si="1"/>
        <v>38575.84299</v>
      </c>
      <c r="F577" s="13">
        <v>9.207374731E9</v>
      </c>
      <c r="G577" s="17"/>
      <c r="H577" s="17" t="s">
        <v>31</v>
      </c>
      <c r="I577" s="13">
        <v>9.208537178E9</v>
      </c>
      <c r="J577" s="17"/>
      <c r="K577" s="17"/>
      <c r="L577" s="17" t="s">
        <v>162</v>
      </c>
      <c r="M577" s="13">
        <v>314.0</v>
      </c>
      <c r="N577" s="13">
        <v>306.0</v>
      </c>
      <c r="O577" s="13">
        <v>11.0</v>
      </c>
      <c r="P577" s="17">
        <v>17.0</v>
      </c>
      <c r="Q577" s="16">
        <f t="shared" si="2"/>
        <v>38576.05132</v>
      </c>
      <c r="R577" s="15">
        <f t="shared" si="3"/>
        <v>0.05131944444</v>
      </c>
      <c r="S577" s="15">
        <f t="shared" si="4"/>
        <v>0.05366898148</v>
      </c>
      <c r="T577" s="18">
        <v>0.20833333333333334</v>
      </c>
      <c r="U577" s="14">
        <v>38575.84284722222</v>
      </c>
      <c r="V577" s="14">
        <v>38575.84298611111</v>
      </c>
      <c r="W577" s="15">
        <f t="shared" si="5"/>
        <v>0.8429861111</v>
      </c>
      <c r="X577" s="17"/>
      <c r="Y577" s="4"/>
    </row>
    <row r="578" ht="15.75" customHeight="1">
      <c r="A578" s="13">
        <v>575.0</v>
      </c>
      <c r="B578" s="13" t="s">
        <v>29</v>
      </c>
      <c r="C578" s="14">
        <v>38576.0</v>
      </c>
      <c r="D578" s="15" t="s">
        <v>865</v>
      </c>
      <c r="E578" s="16">
        <f t="shared" si="1"/>
        <v>38575.94161</v>
      </c>
      <c r="F578" s="13">
        <v>9.207374731E9</v>
      </c>
      <c r="G578" s="17"/>
      <c r="H578" s="17" t="s">
        <v>31</v>
      </c>
      <c r="I578" s="13">
        <v>9.204752654E9</v>
      </c>
      <c r="J578" s="17"/>
      <c r="K578" s="17" t="s">
        <v>40</v>
      </c>
      <c r="L578" s="17" t="s">
        <v>485</v>
      </c>
      <c r="M578" s="13">
        <v>314.0</v>
      </c>
      <c r="N578" s="13">
        <v>306.0</v>
      </c>
      <c r="O578" s="13">
        <v>11.0</v>
      </c>
      <c r="P578" s="17">
        <v>17.0</v>
      </c>
      <c r="Q578" s="16">
        <f t="shared" si="2"/>
        <v>38576.14994</v>
      </c>
      <c r="R578" s="15">
        <f t="shared" si="3"/>
        <v>0.1499421296</v>
      </c>
      <c r="S578" s="15">
        <f t="shared" si="4"/>
        <v>0.150462963</v>
      </c>
      <c r="T578" s="18">
        <v>0.20833333333333334</v>
      </c>
      <c r="U578" s="14">
        <v>38575.94146990741</v>
      </c>
      <c r="V578" s="14">
        <v>38575.941608796296</v>
      </c>
      <c r="W578" s="15">
        <f t="shared" si="5"/>
        <v>0.9416087963</v>
      </c>
      <c r="X578" s="17"/>
      <c r="Y578" s="4"/>
    </row>
    <row r="579" ht="15.75" customHeight="1">
      <c r="A579" s="13">
        <v>576.0</v>
      </c>
      <c r="B579" s="13" t="s">
        <v>29</v>
      </c>
      <c r="C579" s="14">
        <v>38576.0</v>
      </c>
      <c r="D579" s="15" t="s">
        <v>644</v>
      </c>
      <c r="E579" s="16">
        <f t="shared" si="1"/>
        <v>38575.94256</v>
      </c>
      <c r="F579" s="13">
        <v>9.207374731E9</v>
      </c>
      <c r="G579" s="17"/>
      <c r="H579" s="17" t="s">
        <v>31</v>
      </c>
      <c r="I579" s="13">
        <v>9.204752654E9</v>
      </c>
      <c r="J579" s="17"/>
      <c r="K579" s="17" t="s">
        <v>40</v>
      </c>
      <c r="L579" s="17" t="s">
        <v>866</v>
      </c>
      <c r="M579" s="13">
        <v>314.0</v>
      </c>
      <c r="N579" s="13">
        <v>306.0</v>
      </c>
      <c r="O579" s="13">
        <v>11.0</v>
      </c>
      <c r="P579" s="17">
        <v>17.0</v>
      </c>
      <c r="Q579" s="16">
        <f t="shared" si="2"/>
        <v>38576.15089</v>
      </c>
      <c r="R579" s="15">
        <f t="shared" si="3"/>
        <v>0.1508912037</v>
      </c>
      <c r="S579" s="15">
        <f t="shared" si="4"/>
        <v>0.1525810185</v>
      </c>
      <c r="T579" s="18">
        <v>0.20833333333333334</v>
      </c>
      <c r="U579" s="14">
        <v>38575.94241898148</v>
      </c>
      <c r="V579" s="14">
        <v>38575.94255787037</v>
      </c>
      <c r="W579" s="15">
        <f t="shared" si="5"/>
        <v>0.9425578704</v>
      </c>
      <c r="X579" s="17"/>
      <c r="Y579" s="4"/>
    </row>
    <row r="580" ht="15.75" customHeight="1">
      <c r="A580" s="13">
        <v>577.0</v>
      </c>
      <c r="B580" s="13" t="s">
        <v>29</v>
      </c>
      <c r="C580" s="14">
        <v>38576.0</v>
      </c>
      <c r="D580" s="15" t="s">
        <v>867</v>
      </c>
      <c r="E580" s="16">
        <f t="shared" si="1"/>
        <v>38576.79134</v>
      </c>
      <c r="F580" s="13">
        <v>3.03108E9</v>
      </c>
      <c r="G580" s="17"/>
      <c r="H580" s="17" t="s">
        <v>71</v>
      </c>
      <c r="I580" s="13">
        <v>9.207374731E9</v>
      </c>
      <c r="J580" s="17"/>
      <c r="K580" s="17"/>
      <c r="L580" s="17" t="s">
        <v>220</v>
      </c>
      <c r="M580" s="17"/>
      <c r="N580" s="13">
        <v>60.0</v>
      </c>
      <c r="O580" s="13">
        <v>17.0</v>
      </c>
      <c r="P580" s="17">
        <v>17.0</v>
      </c>
      <c r="Q580" s="16">
        <f t="shared" si="2"/>
        <v>38576.99968</v>
      </c>
      <c r="R580" s="15">
        <f t="shared" si="3"/>
        <v>0.9996759259</v>
      </c>
      <c r="S580" s="15">
        <f t="shared" si="4"/>
        <v>1.000127315</v>
      </c>
      <c r="T580" s="18">
        <v>0.20833333333333334</v>
      </c>
      <c r="U580" s="14">
        <v>38576.7912037037</v>
      </c>
      <c r="V580" s="14">
        <v>38576.79134259259</v>
      </c>
      <c r="W580" s="15">
        <f t="shared" si="5"/>
        <v>0.7913425926</v>
      </c>
      <c r="X580" s="17"/>
      <c r="Y580" s="4"/>
    </row>
    <row r="581" ht="15.75" customHeight="1">
      <c r="A581" s="13">
        <v>578.0</v>
      </c>
      <c r="B581" s="13" t="s">
        <v>29</v>
      </c>
      <c r="C581" s="14">
        <v>38576.0</v>
      </c>
      <c r="D581" s="15" t="s">
        <v>868</v>
      </c>
      <c r="E581" s="16">
        <f t="shared" si="1"/>
        <v>38576.79135</v>
      </c>
      <c r="F581" s="13">
        <v>9.207341497E9</v>
      </c>
      <c r="G581" s="17"/>
      <c r="H581" s="17" t="s">
        <v>67</v>
      </c>
      <c r="I581" s="13">
        <v>9.207374731E9</v>
      </c>
      <c r="J581" s="13">
        <v>8.005069511E9</v>
      </c>
      <c r="K581" s="13" t="s">
        <v>610</v>
      </c>
      <c r="L581" s="17" t="s">
        <v>220</v>
      </c>
      <c r="M581" s="17"/>
      <c r="N581" s="13">
        <v>35.0</v>
      </c>
      <c r="O581" s="13">
        <v>17.0</v>
      </c>
      <c r="P581" s="17">
        <v>17.0</v>
      </c>
      <c r="Q581" s="16">
        <f t="shared" si="2"/>
        <v>38576.99969</v>
      </c>
      <c r="R581" s="15">
        <f t="shared" si="3"/>
        <v>0.9996875</v>
      </c>
      <c r="S581" s="15">
        <f t="shared" si="4"/>
        <v>1.000138889</v>
      </c>
      <c r="T581" s="18">
        <v>0.20833333333333334</v>
      </c>
      <c r="U581" s="14">
        <v>38576.79121527778</v>
      </c>
      <c r="V581" s="14">
        <v>38576.791354166664</v>
      </c>
      <c r="W581" s="15">
        <f t="shared" si="5"/>
        <v>0.7913541667</v>
      </c>
      <c r="X581" s="17"/>
      <c r="Y581" s="4"/>
    </row>
    <row r="582" ht="15.75" customHeight="1">
      <c r="A582" s="13">
        <v>579.0</v>
      </c>
      <c r="B582" s="13" t="s">
        <v>29</v>
      </c>
      <c r="C582" s="14">
        <v>38577.0</v>
      </c>
      <c r="D582" s="15" t="s">
        <v>869</v>
      </c>
      <c r="E582" s="16">
        <f t="shared" si="1"/>
        <v>38577.36646</v>
      </c>
      <c r="F582" s="13">
        <v>9.207374731E9</v>
      </c>
      <c r="G582" s="17"/>
      <c r="H582" s="17" t="s">
        <v>31</v>
      </c>
      <c r="I582" s="13">
        <v>6.087509923E9</v>
      </c>
      <c r="J582" s="17"/>
      <c r="K582" s="17"/>
      <c r="L582" s="17" t="s">
        <v>55</v>
      </c>
      <c r="M582" s="13">
        <v>2.0</v>
      </c>
      <c r="N582" s="13">
        <v>343.0</v>
      </c>
      <c r="O582" s="17"/>
      <c r="P582" s="17">
        <v>17.0</v>
      </c>
      <c r="Q582" s="16">
        <f t="shared" si="2"/>
        <v>38577.57479</v>
      </c>
      <c r="R582" s="15">
        <f t="shared" si="3"/>
        <v>0.5747916667</v>
      </c>
      <c r="S582" s="15">
        <f t="shared" si="4"/>
        <v>0.5751736111</v>
      </c>
      <c r="T582" s="18">
        <v>0.20833333333333334</v>
      </c>
      <c r="U582" s="14">
        <v>38577.366319444445</v>
      </c>
      <c r="V582" s="14">
        <v>38577.36645833333</v>
      </c>
      <c r="W582" s="15">
        <f t="shared" si="5"/>
        <v>0.3664583333</v>
      </c>
      <c r="X582" s="17"/>
      <c r="Y582" s="4"/>
    </row>
    <row r="583" ht="15.75" customHeight="1">
      <c r="A583" s="13">
        <v>580.0</v>
      </c>
      <c r="B583" s="13" t="s">
        <v>29</v>
      </c>
      <c r="C583" s="14">
        <v>38577.0</v>
      </c>
      <c r="D583" s="15" t="s">
        <v>870</v>
      </c>
      <c r="E583" s="16">
        <f t="shared" si="1"/>
        <v>38577.36649</v>
      </c>
      <c r="F583" s="13">
        <v>9.207374731E9</v>
      </c>
      <c r="G583" s="13">
        <v>9.206805476E9</v>
      </c>
      <c r="H583" s="17" t="s">
        <v>31</v>
      </c>
      <c r="I583" s="13">
        <v>6.087509923E9</v>
      </c>
      <c r="J583" s="17"/>
      <c r="K583" s="17"/>
      <c r="L583" s="17" t="s">
        <v>55</v>
      </c>
      <c r="M583" s="13">
        <v>314.0</v>
      </c>
      <c r="N583" s="13">
        <v>306.0</v>
      </c>
      <c r="O583" s="13">
        <v>11.0</v>
      </c>
      <c r="P583" s="17">
        <v>17.0</v>
      </c>
      <c r="Q583" s="16">
        <f t="shared" si="2"/>
        <v>38577.57483</v>
      </c>
      <c r="R583" s="15">
        <f t="shared" si="3"/>
        <v>0.5748263889</v>
      </c>
      <c r="S583" s="15">
        <f t="shared" si="4"/>
        <v>0.5752083333</v>
      </c>
      <c r="T583" s="18">
        <v>0.20833333333333334</v>
      </c>
      <c r="U583" s="14">
        <v>38577.36635416667</v>
      </c>
      <c r="V583" s="14">
        <v>38577.36649305555</v>
      </c>
      <c r="W583" s="15">
        <f t="shared" si="5"/>
        <v>0.3664930556</v>
      </c>
      <c r="X583" s="17"/>
      <c r="Y583" s="4"/>
    </row>
    <row r="584" ht="15.75" customHeight="1">
      <c r="A584" s="13">
        <v>581.0</v>
      </c>
      <c r="B584" s="13" t="s">
        <v>29</v>
      </c>
      <c r="C584" s="14">
        <v>38577.0</v>
      </c>
      <c r="D584" s="15" t="s">
        <v>871</v>
      </c>
      <c r="E584" s="16">
        <f t="shared" si="1"/>
        <v>38577.36914</v>
      </c>
      <c r="F584" s="13">
        <v>9.207374731E9</v>
      </c>
      <c r="G584" s="13">
        <v>9.209892911E9</v>
      </c>
      <c r="H584" s="17" t="s">
        <v>31</v>
      </c>
      <c r="I584" s="13">
        <v>6.08446999E9</v>
      </c>
      <c r="J584" s="17"/>
      <c r="K584" s="17"/>
      <c r="L584" s="17" t="s">
        <v>406</v>
      </c>
      <c r="M584" s="13">
        <v>314.0</v>
      </c>
      <c r="N584" s="13">
        <v>306.0</v>
      </c>
      <c r="O584" s="13">
        <v>11.0</v>
      </c>
      <c r="P584" s="17">
        <v>17.0</v>
      </c>
      <c r="Q584" s="16">
        <f t="shared" si="2"/>
        <v>38577.57748</v>
      </c>
      <c r="R584" s="15">
        <f t="shared" si="3"/>
        <v>0.5774768519</v>
      </c>
      <c r="S584" s="15">
        <f t="shared" si="4"/>
        <v>0.5782407407</v>
      </c>
      <c r="T584" s="18">
        <v>0.20833333333333334</v>
      </c>
      <c r="U584" s="14">
        <v>38577.36900462963</v>
      </c>
      <c r="V584" s="14">
        <v>38577.36914351852</v>
      </c>
      <c r="W584" s="15">
        <f t="shared" si="5"/>
        <v>0.3691435185</v>
      </c>
      <c r="X584" s="17"/>
      <c r="Y584" s="4"/>
    </row>
    <row r="585" ht="15.75" customHeight="1">
      <c r="A585" s="13">
        <v>582.0</v>
      </c>
      <c r="B585" s="13" t="s">
        <v>29</v>
      </c>
      <c r="C585" s="14">
        <v>38579.0</v>
      </c>
      <c r="D585" s="15" t="s">
        <v>872</v>
      </c>
      <c r="E585" s="16">
        <f t="shared" si="1"/>
        <v>38578.83741</v>
      </c>
      <c r="F585" s="13">
        <v>9.207374731E9</v>
      </c>
      <c r="G585" s="17"/>
      <c r="H585" s="17" t="s">
        <v>31</v>
      </c>
      <c r="I585" s="13">
        <v>9.135150347E9</v>
      </c>
      <c r="J585" s="17"/>
      <c r="K585" s="17" t="s">
        <v>753</v>
      </c>
      <c r="L585" s="17" t="s">
        <v>134</v>
      </c>
      <c r="M585" s="13">
        <v>6677.0</v>
      </c>
      <c r="N585" s="13">
        <v>306.0</v>
      </c>
      <c r="O585" s="13">
        <v>86.0</v>
      </c>
      <c r="P585" s="17">
        <v>17.0</v>
      </c>
      <c r="Q585" s="16">
        <f t="shared" si="2"/>
        <v>38579.04574</v>
      </c>
      <c r="R585" s="15">
        <f t="shared" si="3"/>
        <v>0.04574074074</v>
      </c>
      <c r="S585" s="15">
        <f t="shared" si="4"/>
        <v>0.04615740741</v>
      </c>
      <c r="T585" s="18">
        <v>0.20833333333333334</v>
      </c>
      <c r="U585" s="14">
        <v>38578.83726851852</v>
      </c>
      <c r="V585" s="14">
        <v>38578.8374074074</v>
      </c>
      <c r="W585" s="15">
        <f t="shared" si="5"/>
        <v>0.8374074074</v>
      </c>
      <c r="X585" s="17"/>
      <c r="Y585" s="4"/>
    </row>
    <row r="586" ht="15.75" customHeight="1">
      <c r="A586" s="13">
        <v>583.0</v>
      </c>
      <c r="B586" s="13" t="s">
        <v>29</v>
      </c>
      <c r="C586" s="14">
        <v>38580.0</v>
      </c>
      <c r="D586" s="15" t="s">
        <v>873</v>
      </c>
      <c r="E586" s="16">
        <f t="shared" si="1"/>
        <v>38580.64382</v>
      </c>
      <c r="F586" s="13">
        <v>8.16178118E9</v>
      </c>
      <c r="G586" s="17"/>
      <c r="H586" s="17" t="s">
        <v>71</v>
      </c>
      <c r="I586" s="13">
        <v>9.207374731E9</v>
      </c>
      <c r="J586" s="17"/>
      <c r="K586" s="17"/>
      <c r="L586" s="17" t="s">
        <v>574</v>
      </c>
      <c r="M586" s="17"/>
      <c r="N586" s="13">
        <v>309.0</v>
      </c>
      <c r="O586" s="17"/>
      <c r="P586" s="17">
        <v>17.0</v>
      </c>
      <c r="Q586" s="16">
        <f t="shared" si="2"/>
        <v>38580.85215</v>
      </c>
      <c r="R586" s="15">
        <f t="shared" si="3"/>
        <v>0.8521527778</v>
      </c>
      <c r="S586" s="15">
        <f t="shared" si="4"/>
        <v>0.853125</v>
      </c>
      <c r="T586" s="18">
        <v>0.20833333333333334</v>
      </c>
      <c r="U586" s="14">
        <v>38580.64368055556</v>
      </c>
      <c r="V586" s="14">
        <v>38580.64381944444</v>
      </c>
      <c r="W586" s="15">
        <f t="shared" si="5"/>
        <v>0.6438194444</v>
      </c>
      <c r="X586" s="17"/>
      <c r="Y586" s="4"/>
    </row>
    <row r="587" ht="15.75" customHeight="1">
      <c r="A587" s="13">
        <v>584.0</v>
      </c>
      <c r="B587" s="13" t="s">
        <v>29</v>
      </c>
      <c r="C587" s="14">
        <v>38581.0</v>
      </c>
      <c r="D587" s="15" t="s">
        <v>874</v>
      </c>
      <c r="E587" s="16">
        <f t="shared" si="1"/>
        <v>38580.79649</v>
      </c>
      <c r="F587" s="13">
        <v>9.207374731E9</v>
      </c>
      <c r="G587" s="17"/>
      <c r="H587" s="17" t="s">
        <v>31</v>
      </c>
      <c r="I587" s="13">
        <v>9.20853858E9</v>
      </c>
      <c r="J587" s="17"/>
      <c r="K587" s="17"/>
      <c r="L587" s="17" t="s">
        <v>875</v>
      </c>
      <c r="M587" s="13">
        <v>314.0</v>
      </c>
      <c r="N587" s="13">
        <v>306.0</v>
      </c>
      <c r="O587" s="13">
        <v>11.0</v>
      </c>
      <c r="P587" s="17">
        <v>17.0</v>
      </c>
      <c r="Q587" s="16">
        <f t="shared" si="2"/>
        <v>38581.00483</v>
      </c>
      <c r="R587" s="15">
        <f t="shared" si="3"/>
        <v>0.004826388889</v>
      </c>
      <c r="S587" s="15">
        <f t="shared" si="4"/>
        <v>0.0153125</v>
      </c>
      <c r="T587" s="18">
        <v>0.20833333333333334</v>
      </c>
      <c r="U587" s="14">
        <v>38580.79635416667</v>
      </c>
      <c r="V587" s="14">
        <v>38580.79649305555</v>
      </c>
      <c r="W587" s="15">
        <f t="shared" si="5"/>
        <v>0.7964930556</v>
      </c>
      <c r="X587" s="17"/>
      <c r="Y587" s="4"/>
    </row>
    <row r="588" ht="15.75" customHeight="1">
      <c r="A588" s="13">
        <v>585.0</v>
      </c>
      <c r="B588" s="13" t="s">
        <v>29</v>
      </c>
      <c r="C588" s="14">
        <v>38581.0</v>
      </c>
      <c r="D588" s="15" t="s">
        <v>876</v>
      </c>
      <c r="E588" s="16">
        <f t="shared" si="1"/>
        <v>38581.37249</v>
      </c>
      <c r="F588" s="13">
        <v>8.16178118E9</v>
      </c>
      <c r="G588" s="17"/>
      <c r="H588" s="17" t="s">
        <v>71</v>
      </c>
      <c r="I588" s="13">
        <v>9.207374731E9</v>
      </c>
      <c r="J588" s="17"/>
      <c r="K588" s="17"/>
      <c r="L588" s="17" t="s">
        <v>877</v>
      </c>
      <c r="M588" s="17"/>
      <c r="N588" s="13">
        <v>309.0</v>
      </c>
      <c r="O588" s="17"/>
      <c r="P588" s="17">
        <v>17.0</v>
      </c>
      <c r="Q588" s="16">
        <f t="shared" si="2"/>
        <v>38581.58082</v>
      </c>
      <c r="R588" s="15">
        <f t="shared" si="3"/>
        <v>0.5808217593</v>
      </c>
      <c r="S588" s="15">
        <f t="shared" si="4"/>
        <v>0.5818287037</v>
      </c>
      <c r="T588" s="18">
        <v>0.20833333333333334</v>
      </c>
      <c r="U588" s="14">
        <v>38581.372349537036</v>
      </c>
      <c r="V588" s="14">
        <v>38581.37248842592</v>
      </c>
      <c r="W588" s="15">
        <f t="shared" si="5"/>
        <v>0.3724884259</v>
      </c>
      <c r="X588" s="17"/>
      <c r="Y588" s="4"/>
    </row>
    <row r="589" ht="15.75" customHeight="1">
      <c r="A589" s="13">
        <v>586.0</v>
      </c>
      <c r="B589" s="13" t="s">
        <v>29</v>
      </c>
      <c r="C589" s="14">
        <v>38581.0</v>
      </c>
      <c r="D589" s="15" t="s">
        <v>878</v>
      </c>
      <c r="E589" s="16">
        <f t="shared" si="1"/>
        <v>38581.40951</v>
      </c>
      <c r="F589" s="13">
        <v>9.207374731E9</v>
      </c>
      <c r="G589" s="17"/>
      <c r="H589" s="17" t="s">
        <v>31</v>
      </c>
      <c r="I589" s="13">
        <v>3.092001305E9</v>
      </c>
      <c r="J589" s="13">
        <v>8.008211305E9</v>
      </c>
      <c r="K589" s="13"/>
      <c r="L589" s="17" t="s">
        <v>879</v>
      </c>
      <c r="M589" s="13">
        <v>288.0</v>
      </c>
      <c r="N589" s="13">
        <v>360.0</v>
      </c>
      <c r="O589" s="17"/>
      <c r="P589" s="17">
        <v>17.0</v>
      </c>
      <c r="Q589" s="16">
        <f t="shared" si="2"/>
        <v>38581.61785</v>
      </c>
      <c r="R589" s="15">
        <f t="shared" si="3"/>
        <v>0.6178472222</v>
      </c>
      <c r="S589" s="15">
        <f t="shared" si="4"/>
        <v>0.6205555556</v>
      </c>
      <c r="T589" s="18">
        <v>0.20833333333333334</v>
      </c>
      <c r="U589" s="14">
        <v>38581.409375</v>
      </c>
      <c r="V589" s="14">
        <v>38581.40951388889</v>
      </c>
      <c r="W589" s="15">
        <f t="shared" si="5"/>
        <v>0.4095138889</v>
      </c>
      <c r="X589" s="17"/>
      <c r="Y589" s="4"/>
    </row>
    <row r="590" ht="15.75" customHeight="1">
      <c r="A590" s="13">
        <v>587.0</v>
      </c>
      <c r="B590" s="13" t="s">
        <v>29</v>
      </c>
      <c r="C590" s="14">
        <v>38582.0</v>
      </c>
      <c r="D590" s="15" t="s">
        <v>880</v>
      </c>
      <c r="E590" s="16">
        <f t="shared" si="1"/>
        <v>38581.85627</v>
      </c>
      <c r="F590" s="13">
        <v>9.207374731E9</v>
      </c>
      <c r="G590" s="17"/>
      <c r="H590" s="17" t="s">
        <v>31</v>
      </c>
      <c r="I590" s="13">
        <v>9.2081024E9</v>
      </c>
      <c r="J590" s="17"/>
      <c r="K590" s="17" t="s">
        <v>90</v>
      </c>
      <c r="L590" s="17" t="s">
        <v>881</v>
      </c>
      <c r="M590" s="13">
        <v>314.0</v>
      </c>
      <c r="N590" s="13">
        <v>306.0</v>
      </c>
      <c r="O590" s="13">
        <v>11.0</v>
      </c>
      <c r="P590" s="17">
        <v>17.0</v>
      </c>
      <c r="Q590" s="16">
        <f t="shared" si="2"/>
        <v>38582.06461</v>
      </c>
      <c r="R590" s="15">
        <f t="shared" si="3"/>
        <v>0.06460648148</v>
      </c>
      <c r="S590" s="15">
        <f t="shared" si="4"/>
        <v>0.0709375</v>
      </c>
      <c r="T590" s="18">
        <v>0.20833333333333334</v>
      </c>
      <c r="U590" s="14">
        <v>38581.85613425926</v>
      </c>
      <c r="V590" s="14">
        <v>38581.85627314814</v>
      </c>
      <c r="W590" s="15">
        <f t="shared" si="5"/>
        <v>0.8562731481</v>
      </c>
      <c r="X590" s="17"/>
      <c r="Y590" s="4"/>
    </row>
    <row r="591" ht="15.75" customHeight="1">
      <c r="A591" s="13">
        <v>588.0</v>
      </c>
      <c r="B591" s="13" t="s">
        <v>29</v>
      </c>
      <c r="C591" s="14">
        <v>38582.0</v>
      </c>
      <c r="D591" s="15" t="s">
        <v>882</v>
      </c>
      <c r="E591" s="16">
        <f t="shared" si="1"/>
        <v>38582.70189</v>
      </c>
      <c r="F591" s="13">
        <v>9.20954103E9</v>
      </c>
      <c r="G591" s="17"/>
      <c r="H591" s="17" t="s">
        <v>71</v>
      </c>
      <c r="I591" s="13">
        <v>9.207374731E9</v>
      </c>
      <c r="J591" s="17"/>
      <c r="K591" s="17"/>
      <c r="L591" s="17" t="s">
        <v>174</v>
      </c>
      <c r="M591" s="13">
        <v>5149.0</v>
      </c>
      <c r="N591" s="13">
        <v>60.0</v>
      </c>
      <c r="O591" s="13">
        <v>196.0</v>
      </c>
      <c r="P591" s="17">
        <v>17.0</v>
      </c>
      <c r="Q591" s="16">
        <f t="shared" si="2"/>
        <v>38582.91022</v>
      </c>
      <c r="R591" s="15">
        <f t="shared" si="3"/>
        <v>0.9102199074</v>
      </c>
      <c r="S591" s="15">
        <f t="shared" si="4"/>
        <v>0.9103009259</v>
      </c>
      <c r="T591" s="18">
        <v>0.20833333333333334</v>
      </c>
      <c r="U591" s="14">
        <v>38582.70174768518</v>
      </c>
      <c r="V591" s="14">
        <v>38582.70188657407</v>
      </c>
      <c r="W591" s="15">
        <f t="shared" si="5"/>
        <v>0.7018865741</v>
      </c>
      <c r="X591" s="17"/>
      <c r="Y591" s="4"/>
    </row>
    <row r="592" ht="15.75" customHeight="1">
      <c r="A592" s="13">
        <v>589.0</v>
      </c>
      <c r="B592" s="13" t="s">
        <v>29</v>
      </c>
      <c r="C592" s="14">
        <v>38583.0</v>
      </c>
      <c r="D592" s="15" t="s">
        <v>883</v>
      </c>
      <c r="E592" s="16">
        <f t="shared" si="1"/>
        <v>38583.42211</v>
      </c>
      <c r="F592" s="13">
        <v>9.209542695E9</v>
      </c>
      <c r="G592" s="17"/>
      <c r="H592" s="17" t="s">
        <v>71</v>
      </c>
      <c r="I592" s="13">
        <v>9.207374731E9</v>
      </c>
      <c r="J592" s="17"/>
      <c r="K592" s="17"/>
      <c r="L592" s="17" t="s">
        <v>272</v>
      </c>
      <c r="M592" s="13">
        <v>5149.0</v>
      </c>
      <c r="N592" s="13">
        <v>60.0</v>
      </c>
      <c r="O592" s="13">
        <v>196.0</v>
      </c>
      <c r="P592" s="17">
        <v>17.0</v>
      </c>
      <c r="Q592" s="16">
        <f t="shared" si="2"/>
        <v>38583.63044</v>
      </c>
      <c r="R592" s="15">
        <f t="shared" si="3"/>
        <v>0.6304398148</v>
      </c>
      <c r="S592" s="15">
        <f t="shared" si="4"/>
        <v>0.6305092593</v>
      </c>
      <c r="T592" s="18">
        <v>0.20833333333333334</v>
      </c>
      <c r="U592" s="14">
        <v>38583.42196759259</v>
      </c>
      <c r="V592" s="14">
        <v>38583.42210648148</v>
      </c>
      <c r="W592" s="15">
        <f t="shared" si="5"/>
        <v>0.4221064815</v>
      </c>
      <c r="X592" s="17"/>
      <c r="Y592" s="4"/>
    </row>
    <row r="593" ht="15.75" customHeight="1">
      <c r="A593" s="13">
        <v>590.0</v>
      </c>
      <c r="B593" s="13" t="s">
        <v>29</v>
      </c>
      <c r="C593" s="14">
        <v>38583.0</v>
      </c>
      <c r="D593" s="15" t="s">
        <v>884</v>
      </c>
      <c r="E593" s="16">
        <f t="shared" si="1"/>
        <v>38583.71425</v>
      </c>
      <c r="F593" s="13">
        <v>9.207374731E9</v>
      </c>
      <c r="G593" s="17"/>
      <c r="H593" s="17" t="s">
        <v>31</v>
      </c>
      <c r="I593" s="13">
        <v>9.202131645E9</v>
      </c>
      <c r="J593" s="17"/>
      <c r="K593" s="17" t="s">
        <v>35</v>
      </c>
      <c r="L593" s="17" t="s">
        <v>130</v>
      </c>
      <c r="M593" s="13">
        <v>314.0</v>
      </c>
      <c r="N593" s="13">
        <v>306.0</v>
      </c>
      <c r="O593" s="13">
        <v>11.0</v>
      </c>
      <c r="P593" s="17">
        <v>17.0</v>
      </c>
      <c r="Q593" s="16">
        <f t="shared" si="2"/>
        <v>38583.92258</v>
      </c>
      <c r="R593" s="15">
        <f t="shared" si="3"/>
        <v>0.9225810185</v>
      </c>
      <c r="S593" s="15">
        <f t="shared" si="4"/>
        <v>0.9228587963</v>
      </c>
      <c r="T593" s="18">
        <v>0.20833333333333334</v>
      </c>
      <c r="U593" s="14">
        <v>38583.714108796295</v>
      </c>
      <c r="V593" s="14">
        <v>38583.71424768518</v>
      </c>
      <c r="W593" s="15">
        <f t="shared" si="5"/>
        <v>0.7142476852</v>
      </c>
      <c r="X593" s="17"/>
      <c r="Y593" s="4"/>
    </row>
    <row r="594" ht="15.75" customHeight="1">
      <c r="A594" s="13">
        <v>591.0</v>
      </c>
      <c r="B594" s="13" t="s">
        <v>29</v>
      </c>
      <c r="C594" s="14">
        <v>38584.0</v>
      </c>
      <c r="D594" s="15" t="s">
        <v>885</v>
      </c>
      <c r="E594" s="16">
        <f t="shared" si="1"/>
        <v>38583.94661</v>
      </c>
      <c r="F594" s="13">
        <v>9.207374731E9</v>
      </c>
      <c r="G594" s="17"/>
      <c r="H594" s="17" t="s">
        <v>31</v>
      </c>
      <c r="I594" s="13">
        <v>9.202131645E9</v>
      </c>
      <c r="J594" s="17"/>
      <c r="K594" s="17" t="s">
        <v>35</v>
      </c>
      <c r="L594" s="17" t="s">
        <v>218</v>
      </c>
      <c r="M594" s="13">
        <v>314.0</v>
      </c>
      <c r="N594" s="13">
        <v>306.0</v>
      </c>
      <c r="O594" s="13">
        <v>11.0</v>
      </c>
      <c r="P594" s="17">
        <v>17.0</v>
      </c>
      <c r="Q594" s="16">
        <f t="shared" si="2"/>
        <v>38584.15494</v>
      </c>
      <c r="R594" s="15">
        <f t="shared" si="3"/>
        <v>0.1549421296</v>
      </c>
      <c r="S594" s="15">
        <f t="shared" si="4"/>
        <v>0.1550462963</v>
      </c>
      <c r="T594" s="18">
        <v>0.20833333333333334</v>
      </c>
      <c r="U594" s="14">
        <v>38583.94646990741</v>
      </c>
      <c r="V594" s="14">
        <v>38583.946608796294</v>
      </c>
      <c r="W594" s="15">
        <f t="shared" si="5"/>
        <v>0.9466087963</v>
      </c>
      <c r="X594" s="17"/>
      <c r="Y594" s="4"/>
    </row>
    <row r="595" ht="15.75" customHeight="1">
      <c r="A595" s="13">
        <v>592.0</v>
      </c>
      <c r="B595" s="13" t="s">
        <v>29</v>
      </c>
      <c r="C595" s="14">
        <v>38585.0</v>
      </c>
      <c r="D595" s="15" t="s">
        <v>886</v>
      </c>
      <c r="E595" s="16">
        <f t="shared" si="1"/>
        <v>38585.74583</v>
      </c>
      <c r="F595" s="13">
        <v>9.207374731E9</v>
      </c>
      <c r="G595" s="17"/>
      <c r="H595" s="17" t="s">
        <v>31</v>
      </c>
      <c r="I595" s="13">
        <v>9.202131645E9</v>
      </c>
      <c r="J595" s="17"/>
      <c r="K595" s="17" t="s">
        <v>35</v>
      </c>
      <c r="L595" s="17" t="s">
        <v>72</v>
      </c>
      <c r="M595" s="13">
        <v>314.0</v>
      </c>
      <c r="N595" s="13">
        <v>306.0</v>
      </c>
      <c r="O595" s="13">
        <v>11.0</v>
      </c>
      <c r="P595" s="17">
        <v>17.0</v>
      </c>
      <c r="Q595" s="16">
        <f t="shared" si="2"/>
        <v>38585.95417</v>
      </c>
      <c r="R595" s="15">
        <f t="shared" si="3"/>
        <v>0.9541666667</v>
      </c>
      <c r="S595" s="15">
        <f t="shared" si="4"/>
        <v>0.9543865741</v>
      </c>
      <c r="T595" s="18">
        <v>0.20833333333333334</v>
      </c>
      <c r="U595" s="14">
        <v>38585.74569444445</v>
      </c>
      <c r="V595" s="14">
        <v>38585.745833333334</v>
      </c>
      <c r="W595" s="15">
        <f t="shared" si="5"/>
        <v>0.7458333333</v>
      </c>
      <c r="X595" s="17"/>
      <c r="Y595" s="4"/>
    </row>
    <row r="596" ht="15.75" customHeight="1">
      <c r="A596" s="13">
        <v>593.0</v>
      </c>
      <c r="B596" s="13" t="s">
        <v>29</v>
      </c>
      <c r="C596" s="14">
        <v>38585.0</v>
      </c>
      <c r="D596" s="15" t="s">
        <v>887</v>
      </c>
      <c r="E596" s="16">
        <f t="shared" si="1"/>
        <v>38585.74736</v>
      </c>
      <c r="F596" s="13">
        <v>9.207374731E9</v>
      </c>
      <c r="G596" s="17"/>
      <c r="H596" s="17" t="s">
        <v>31</v>
      </c>
      <c r="I596" s="13">
        <v>9.208533378E9</v>
      </c>
      <c r="J596" s="17"/>
      <c r="K596" s="17"/>
      <c r="L596" s="17" t="s">
        <v>374</v>
      </c>
      <c r="M596" s="13">
        <v>314.0</v>
      </c>
      <c r="N596" s="13">
        <v>306.0</v>
      </c>
      <c r="O596" s="13">
        <v>11.0</v>
      </c>
      <c r="P596" s="17">
        <v>17.0</v>
      </c>
      <c r="Q596" s="16">
        <f t="shared" si="2"/>
        <v>38585.95569</v>
      </c>
      <c r="R596" s="15">
        <f t="shared" si="3"/>
        <v>0.9556944444</v>
      </c>
      <c r="S596" s="15">
        <f t="shared" si="4"/>
        <v>0.9580671296</v>
      </c>
      <c r="T596" s="18">
        <v>0.20833333333333334</v>
      </c>
      <c r="U596" s="14">
        <v>38585.74722222222</v>
      </c>
      <c r="V596" s="14">
        <v>38585.747361111105</v>
      </c>
      <c r="W596" s="15">
        <f t="shared" si="5"/>
        <v>0.7473611111</v>
      </c>
      <c r="X596" s="17"/>
      <c r="Y596" s="4"/>
    </row>
    <row r="597" ht="15.75" customHeight="1">
      <c r="A597" s="13">
        <v>594.0</v>
      </c>
      <c r="B597" s="13" t="s">
        <v>29</v>
      </c>
      <c r="C597" s="14">
        <v>38586.0</v>
      </c>
      <c r="D597" s="15" t="s">
        <v>888</v>
      </c>
      <c r="E597" s="16">
        <f t="shared" si="1"/>
        <v>38585.90052</v>
      </c>
      <c r="F597" s="13">
        <v>9.207374731E9</v>
      </c>
      <c r="G597" s="17"/>
      <c r="H597" s="17" t="s">
        <v>31</v>
      </c>
      <c r="I597" s="13">
        <v>9.2081024E9</v>
      </c>
      <c r="J597" s="17"/>
      <c r="K597" s="17" t="s">
        <v>90</v>
      </c>
      <c r="L597" s="17" t="s">
        <v>889</v>
      </c>
      <c r="M597" s="13">
        <v>314.0</v>
      </c>
      <c r="N597" s="13">
        <v>306.0</v>
      </c>
      <c r="O597" s="13">
        <v>11.0</v>
      </c>
      <c r="P597" s="17">
        <v>17.0</v>
      </c>
      <c r="Q597" s="16">
        <f t="shared" si="2"/>
        <v>38586.10885</v>
      </c>
      <c r="R597" s="15">
        <f t="shared" si="3"/>
        <v>0.1088541667</v>
      </c>
      <c r="S597" s="15">
        <f t="shared" si="4"/>
        <v>0.1159259259</v>
      </c>
      <c r="T597" s="18">
        <v>0.20833333333333334</v>
      </c>
      <c r="U597" s="14">
        <v>38585.90038194445</v>
      </c>
      <c r="V597" s="14">
        <v>38585.90052083333</v>
      </c>
      <c r="W597" s="15">
        <f t="shared" si="5"/>
        <v>0.9005208333</v>
      </c>
      <c r="X597" s="17"/>
      <c r="Y597" s="4"/>
    </row>
    <row r="598" ht="15.75" customHeight="1">
      <c r="A598" s="13">
        <v>595.0</v>
      </c>
      <c r="B598" s="13" t="s">
        <v>29</v>
      </c>
      <c r="C598" s="14">
        <v>38586.0</v>
      </c>
      <c r="D598" s="15" t="s">
        <v>890</v>
      </c>
      <c r="E598" s="16">
        <f t="shared" si="1"/>
        <v>38586.43744</v>
      </c>
      <c r="F598" s="13">
        <v>9.207374731E9</v>
      </c>
      <c r="G598" s="17"/>
      <c r="H598" s="17" t="s">
        <v>31</v>
      </c>
      <c r="I598" s="13">
        <v>9.204752654E9</v>
      </c>
      <c r="J598" s="17"/>
      <c r="K598" s="17" t="s">
        <v>40</v>
      </c>
      <c r="L598" s="17" t="s">
        <v>132</v>
      </c>
      <c r="M598" s="13">
        <v>314.0</v>
      </c>
      <c r="N598" s="13">
        <v>306.0</v>
      </c>
      <c r="O598" s="13">
        <v>11.0</v>
      </c>
      <c r="P598" s="17">
        <v>17.0</v>
      </c>
      <c r="Q598" s="16">
        <f t="shared" si="2"/>
        <v>38586.64578</v>
      </c>
      <c r="R598" s="15">
        <f t="shared" si="3"/>
        <v>0.645775463</v>
      </c>
      <c r="S598" s="15">
        <f t="shared" si="4"/>
        <v>0.6475</v>
      </c>
      <c r="T598" s="18">
        <v>0.20833333333333334</v>
      </c>
      <c r="U598" s="14">
        <v>38586.437303240746</v>
      </c>
      <c r="V598" s="14">
        <v>38586.43744212963</v>
      </c>
      <c r="W598" s="15">
        <f t="shared" si="5"/>
        <v>0.4374421296</v>
      </c>
      <c r="X598" s="17"/>
      <c r="Y598" s="4"/>
    </row>
    <row r="599" ht="15.75" customHeight="1">
      <c r="A599" s="13">
        <v>596.0</v>
      </c>
      <c r="B599" s="13" t="s">
        <v>29</v>
      </c>
      <c r="C599" s="14">
        <v>38586.0</v>
      </c>
      <c r="D599" s="15" t="s">
        <v>891</v>
      </c>
      <c r="E599" s="16">
        <f t="shared" si="1"/>
        <v>38586.53794</v>
      </c>
      <c r="F599" s="13">
        <v>9.207374731E9</v>
      </c>
      <c r="G599" s="17"/>
      <c r="H599" s="17" t="s">
        <v>31</v>
      </c>
      <c r="I599" s="13">
        <v>9.202131645E9</v>
      </c>
      <c r="J599" s="17"/>
      <c r="K599" s="17" t="s">
        <v>35</v>
      </c>
      <c r="L599" s="17" t="s">
        <v>218</v>
      </c>
      <c r="M599" s="13">
        <v>314.0</v>
      </c>
      <c r="N599" s="13">
        <v>306.0</v>
      </c>
      <c r="O599" s="13">
        <v>11.0</v>
      </c>
      <c r="P599" s="17">
        <v>17.0</v>
      </c>
      <c r="Q599" s="16">
        <f t="shared" si="2"/>
        <v>38586.74627</v>
      </c>
      <c r="R599" s="15">
        <f t="shared" si="3"/>
        <v>0.7462731481</v>
      </c>
      <c r="S599" s="15">
        <f t="shared" si="4"/>
        <v>0.7463773148</v>
      </c>
      <c r="T599" s="18">
        <v>0.20833333333333334</v>
      </c>
      <c r="U599" s="14">
        <v>38586.53780092593</v>
      </c>
      <c r="V599" s="14">
        <v>38586.537939814814</v>
      </c>
      <c r="W599" s="15">
        <f t="shared" si="5"/>
        <v>0.5379398148</v>
      </c>
      <c r="X599" s="17"/>
      <c r="Y599" s="4"/>
    </row>
    <row r="600" ht="15.75" customHeight="1">
      <c r="A600" s="13">
        <v>597.0</v>
      </c>
      <c r="B600" s="13" t="s">
        <v>29</v>
      </c>
      <c r="C600" s="14">
        <v>38586.0</v>
      </c>
      <c r="D600" s="15" t="s">
        <v>892</v>
      </c>
      <c r="E600" s="16">
        <f t="shared" si="1"/>
        <v>38586.56815</v>
      </c>
      <c r="F600" s="13">
        <v>9.207374731E9</v>
      </c>
      <c r="G600" s="17"/>
      <c r="H600" s="17" t="s">
        <v>31</v>
      </c>
      <c r="I600" s="13">
        <v>4.828425877E9</v>
      </c>
      <c r="J600" s="13">
        <v>8.007425877E9</v>
      </c>
      <c r="K600" s="13"/>
      <c r="L600" s="17" t="s">
        <v>95</v>
      </c>
      <c r="M600" s="13">
        <v>288.0</v>
      </c>
      <c r="N600" s="13">
        <v>100.0</v>
      </c>
      <c r="O600" s="17"/>
      <c r="P600" s="17">
        <v>17.0</v>
      </c>
      <c r="Q600" s="16">
        <f t="shared" si="2"/>
        <v>38586.77648</v>
      </c>
      <c r="R600" s="15">
        <f t="shared" si="3"/>
        <v>0.7764814815</v>
      </c>
      <c r="S600" s="15">
        <f t="shared" si="4"/>
        <v>0.7769444444</v>
      </c>
      <c r="T600" s="18">
        <v>0.20833333333333334</v>
      </c>
      <c r="U600" s="14">
        <v>38586.56800925926</v>
      </c>
      <c r="V600" s="14">
        <v>38586.568148148144</v>
      </c>
      <c r="W600" s="15">
        <f t="shared" si="5"/>
        <v>0.5681481481</v>
      </c>
      <c r="X600" s="17"/>
      <c r="Y600" s="4"/>
    </row>
    <row r="601" ht="15.75" customHeight="1">
      <c r="A601" s="13">
        <v>598.0</v>
      </c>
      <c r="B601" s="13" t="s">
        <v>29</v>
      </c>
      <c r="C601" s="14">
        <v>38586.0</v>
      </c>
      <c r="D601" s="15" t="s">
        <v>893</v>
      </c>
      <c r="E601" s="16">
        <f t="shared" si="1"/>
        <v>38586.56859</v>
      </c>
      <c r="F601" s="13">
        <v>9.207374731E9</v>
      </c>
      <c r="G601" s="17"/>
      <c r="H601" s="17" t="s">
        <v>31</v>
      </c>
      <c r="I601" s="13">
        <v>4.56013115E9</v>
      </c>
      <c r="J601" s="13">
        <v>8.778880821E9</v>
      </c>
      <c r="K601" s="13"/>
      <c r="L601" s="17" t="s">
        <v>894</v>
      </c>
      <c r="M601" s="17"/>
      <c r="N601" s="13">
        <v>100.0</v>
      </c>
      <c r="O601" s="17"/>
      <c r="P601" s="17">
        <v>17.0</v>
      </c>
      <c r="Q601" s="16">
        <f t="shared" si="2"/>
        <v>38586.77692</v>
      </c>
      <c r="R601" s="15">
        <f t="shared" si="3"/>
        <v>0.7769212963</v>
      </c>
      <c r="S601" s="15">
        <f t="shared" si="4"/>
        <v>0.7785185185</v>
      </c>
      <c r="T601" s="18">
        <v>0.20833333333333334</v>
      </c>
      <c r="U601" s="14">
        <v>38586.568449074075</v>
      </c>
      <c r="V601" s="14">
        <v>38586.56858796296</v>
      </c>
      <c r="W601" s="15">
        <f t="shared" si="5"/>
        <v>0.568587963</v>
      </c>
      <c r="X601" s="17"/>
      <c r="Y601" s="4"/>
    </row>
    <row r="602" ht="15.75" customHeight="1">
      <c r="A602" s="13">
        <v>599.0</v>
      </c>
      <c r="B602" s="13" t="s">
        <v>29</v>
      </c>
      <c r="C602" s="14">
        <v>38586.0</v>
      </c>
      <c r="D602" s="15" t="s">
        <v>895</v>
      </c>
      <c r="E602" s="16">
        <f t="shared" si="1"/>
        <v>38586.57032</v>
      </c>
      <c r="F602" s="13">
        <v>9.207374731E9</v>
      </c>
      <c r="G602" s="17"/>
      <c r="H602" s="17" t="s">
        <v>31</v>
      </c>
      <c r="I602" s="13">
        <v>7.298515877E9</v>
      </c>
      <c r="J602" s="13">
        <v>8.007425877E9</v>
      </c>
      <c r="K602" s="13"/>
      <c r="L602" s="17" t="s">
        <v>241</v>
      </c>
      <c r="M602" s="13">
        <v>288.0</v>
      </c>
      <c r="N602" s="13">
        <v>100.0</v>
      </c>
      <c r="O602" s="17"/>
      <c r="P602" s="17">
        <v>17.0</v>
      </c>
      <c r="Q602" s="16">
        <f t="shared" si="2"/>
        <v>38586.77866</v>
      </c>
      <c r="R602" s="15">
        <f t="shared" si="3"/>
        <v>0.7786574074</v>
      </c>
      <c r="S602" s="15">
        <f t="shared" si="4"/>
        <v>0.7791898148</v>
      </c>
      <c r="T602" s="18">
        <v>0.20833333333333334</v>
      </c>
      <c r="U602" s="14">
        <v>38586.570185185185</v>
      </c>
      <c r="V602" s="14">
        <v>38586.57032407407</v>
      </c>
      <c r="W602" s="15">
        <f t="shared" si="5"/>
        <v>0.5703240741</v>
      </c>
      <c r="X602" s="17"/>
      <c r="Y602" s="4"/>
    </row>
    <row r="603" ht="15.75" customHeight="1">
      <c r="A603" s="13">
        <v>600.0</v>
      </c>
      <c r="B603" s="13" t="s">
        <v>29</v>
      </c>
      <c r="C603" s="14">
        <v>38586.0</v>
      </c>
      <c r="D603" s="15" t="s">
        <v>896</v>
      </c>
      <c r="E603" s="16">
        <f t="shared" si="1"/>
        <v>38586.57083</v>
      </c>
      <c r="F603" s="13">
        <v>9.207374731E9</v>
      </c>
      <c r="G603" s="17"/>
      <c r="H603" s="17" t="s">
        <v>31</v>
      </c>
      <c r="I603" s="13">
        <v>4.56013115E9</v>
      </c>
      <c r="J603" s="13">
        <v>8.778880821E9</v>
      </c>
      <c r="K603" s="13"/>
      <c r="L603" s="17" t="s">
        <v>897</v>
      </c>
      <c r="M603" s="17"/>
      <c r="N603" s="13">
        <v>100.0</v>
      </c>
      <c r="O603" s="17"/>
      <c r="P603" s="17">
        <v>17.0</v>
      </c>
      <c r="Q603" s="16">
        <f t="shared" si="2"/>
        <v>38586.77917</v>
      </c>
      <c r="R603" s="15">
        <f t="shared" si="3"/>
        <v>0.7791666667</v>
      </c>
      <c r="S603" s="15">
        <f t="shared" si="4"/>
        <v>0.7805787037</v>
      </c>
      <c r="T603" s="18">
        <v>0.20833333333333334</v>
      </c>
      <c r="U603" s="14">
        <v>38586.57069444445</v>
      </c>
      <c r="V603" s="14">
        <v>38586.57083333333</v>
      </c>
      <c r="W603" s="15">
        <f t="shared" si="5"/>
        <v>0.5708333333</v>
      </c>
      <c r="X603" s="17"/>
      <c r="Y603" s="4"/>
    </row>
    <row r="604" ht="15.75" customHeight="1">
      <c r="A604" s="13">
        <v>601.0</v>
      </c>
      <c r="B604" s="13" t="s">
        <v>29</v>
      </c>
      <c r="C604" s="14">
        <v>38586.0</v>
      </c>
      <c r="D604" s="15" t="s">
        <v>898</v>
      </c>
      <c r="E604" s="16">
        <f t="shared" si="1"/>
        <v>38586.65898</v>
      </c>
      <c r="F604" s="13">
        <v>9.207374731E9</v>
      </c>
      <c r="G604" s="13">
        <v>9.202657426E9</v>
      </c>
      <c r="H604" s="17" t="s">
        <v>31</v>
      </c>
      <c r="I604" s="13">
        <v>6.084469998E9</v>
      </c>
      <c r="J604" s="17"/>
      <c r="K604" s="17"/>
      <c r="L604" s="17" t="s">
        <v>86</v>
      </c>
      <c r="M604" s="13">
        <v>314.0</v>
      </c>
      <c r="N604" s="13">
        <v>306.0</v>
      </c>
      <c r="O604" s="13">
        <v>11.0</v>
      </c>
      <c r="P604" s="17">
        <v>17.0</v>
      </c>
      <c r="Q604" s="16">
        <f t="shared" si="2"/>
        <v>38586.86731</v>
      </c>
      <c r="R604" s="15">
        <f t="shared" si="3"/>
        <v>0.8673148148</v>
      </c>
      <c r="S604" s="15">
        <f t="shared" si="4"/>
        <v>0.867349537</v>
      </c>
      <c r="T604" s="18">
        <v>0.20833333333333334</v>
      </c>
      <c r="U604" s="14">
        <v>38586.658842592595</v>
      </c>
      <c r="V604" s="14">
        <v>38586.65898148148</v>
      </c>
      <c r="W604" s="15">
        <f t="shared" si="5"/>
        <v>0.6589814815</v>
      </c>
      <c r="X604" s="17"/>
      <c r="Y604" s="4"/>
    </row>
    <row r="605" ht="15.75" customHeight="1">
      <c r="A605" s="13">
        <v>602.0</v>
      </c>
      <c r="B605" s="13" t="s">
        <v>29</v>
      </c>
      <c r="C605" s="14">
        <v>38586.0</v>
      </c>
      <c r="D605" s="15" t="s">
        <v>899</v>
      </c>
      <c r="E605" s="16">
        <f t="shared" si="1"/>
        <v>38586.66183</v>
      </c>
      <c r="F605" s="13">
        <v>9.207374731E9</v>
      </c>
      <c r="G605" s="17"/>
      <c r="H605" s="17" t="s">
        <v>31</v>
      </c>
      <c r="I605" s="13">
        <v>9.202657426E9</v>
      </c>
      <c r="J605" s="17"/>
      <c r="K605" s="17"/>
      <c r="L605" s="17" t="s">
        <v>900</v>
      </c>
      <c r="M605" s="13">
        <v>314.0</v>
      </c>
      <c r="N605" s="13">
        <v>306.0</v>
      </c>
      <c r="O605" s="13">
        <v>11.0</v>
      </c>
      <c r="P605" s="17">
        <v>17.0</v>
      </c>
      <c r="Q605" s="16">
        <f t="shared" si="2"/>
        <v>38586.87016</v>
      </c>
      <c r="R605" s="15">
        <f t="shared" si="3"/>
        <v>0.870162037</v>
      </c>
      <c r="S605" s="15">
        <f t="shared" si="4"/>
        <v>0.873587963</v>
      </c>
      <c r="T605" s="18">
        <v>0.20833333333333334</v>
      </c>
      <c r="U605" s="14">
        <v>38586.66168981481</v>
      </c>
      <c r="V605" s="14">
        <v>38586.6618287037</v>
      </c>
      <c r="W605" s="15">
        <f t="shared" si="5"/>
        <v>0.6618287037</v>
      </c>
      <c r="X605" s="17"/>
      <c r="Y605" s="4"/>
    </row>
    <row r="606" ht="15.75" customHeight="1">
      <c r="A606" s="13">
        <v>603.0</v>
      </c>
      <c r="B606" s="13" t="s">
        <v>29</v>
      </c>
      <c r="C606" s="14">
        <v>38586.0</v>
      </c>
      <c r="D606" s="15" t="s">
        <v>901</v>
      </c>
      <c r="E606" s="16">
        <f t="shared" si="1"/>
        <v>38586.66826</v>
      </c>
      <c r="F606" s="13">
        <v>9.207374731E9</v>
      </c>
      <c r="G606" s="17"/>
      <c r="H606" s="17" t="s">
        <v>31</v>
      </c>
      <c r="I606" s="13">
        <v>9.202131645E9</v>
      </c>
      <c r="J606" s="17"/>
      <c r="K606" s="17" t="s">
        <v>35</v>
      </c>
      <c r="L606" s="17" t="s">
        <v>468</v>
      </c>
      <c r="M606" s="13">
        <v>314.0</v>
      </c>
      <c r="N606" s="13">
        <v>306.0</v>
      </c>
      <c r="O606" s="13">
        <v>11.0</v>
      </c>
      <c r="P606" s="17">
        <v>17.0</v>
      </c>
      <c r="Q606" s="16">
        <f t="shared" si="2"/>
        <v>38586.8766</v>
      </c>
      <c r="R606" s="15">
        <f t="shared" si="3"/>
        <v>0.8765972222</v>
      </c>
      <c r="S606" s="15">
        <f t="shared" si="4"/>
        <v>0.8770833333</v>
      </c>
      <c r="T606" s="18">
        <v>0.20833333333333334</v>
      </c>
      <c r="U606" s="14">
        <v>38586.668125000004</v>
      </c>
      <c r="V606" s="14">
        <v>38586.66826388889</v>
      </c>
      <c r="W606" s="15">
        <f t="shared" si="5"/>
        <v>0.6682638889</v>
      </c>
      <c r="X606" s="17"/>
      <c r="Y606" s="4"/>
    </row>
    <row r="607" ht="15.75" customHeight="1">
      <c r="A607" s="13">
        <v>604.0</v>
      </c>
      <c r="B607" s="13" t="s">
        <v>29</v>
      </c>
      <c r="C607" s="14">
        <v>38587.0</v>
      </c>
      <c r="D607" s="15" t="s">
        <v>902</v>
      </c>
      <c r="E607" s="16">
        <f t="shared" si="1"/>
        <v>38586.85573</v>
      </c>
      <c r="F607" s="13">
        <v>9.207374731E9</v>
      </c>
      <c r="G607" s="17"/>
      <c r="H607" s="17" t="s">
        <v>31</v>
      </c>
      <c r="I607" s="13">
        <v>9.204752654E9</v>
      </c>
      <c r="J607" s="17"/>
      <c r="K607" s="17" t="s">
        <v>40</v>
      </c>
      <c r="L607" s="17" t="s">
        <v>730</v>
      </c>
      <c r="M607" s="13">
        <v>314.0</v>
      </c>
      <c r="N607" s="13">
        <v>306.0</v>
      </c>
      <c r="O607" s="13">
        <v>11.0</v>
      </c>
      <c r="P607" s="17">
        <v>17.0</v>
      </c>
      <c r="Q607" s="16">
        <f t="shared" si="2"/>
        <v>38587.06406</v>
      </c>
      <c r="R607" s="15">
        <f t="shared" si="3"/>
        <v>0.0640625</v>
      </c>
      <c r="S607" s="15">
        <f t="shared" si="4"/>
        <v>0.06423611111</v>
      </c>
      <c r="T607" s="18">
        <v>0.20833333333333334</v>
      </c>
      <c r="U607" s="14">
        <v>38586.85559027778</v>
      </c>
      <c r="V607" s="14">
        <v>38586.855729166666</v>
      </c>
      <c r="W607" s="15">
        <f t="shared" si="5"/>
        <v>0.8557291667</v>
      </c>
      <c r="X607" s="17"/>
      <c r="Y607" s="4"/>
    </row>
    <row r="608" ht="15.75" customHeight="1">
      <c r="A608" s="13">
        <v>605.0</v>
      </c>
      <c r="B608" s="13" t="s">
        <v>29</v>
      </c>
      <c r="C608" s="14">
        <v>38587.0</v>
      </c>
      <c r="D608" s="15" t="s">
        <v>903</v>
      </c>
      <c r="E608" s="16">
        <f t="shared" si="1"/>
        <v>38586.85632</v>
      </c>
      <c r="F608" s="13">
        <v>9.207374731E9</v>
      </c>
      <c r="G608" s="17"/>
      <c r="H608" s="17" t="s">
        <v>31</v>
      </c>
      <c r="I608" s="13">
        <v>9.204752654E9</v>
      </c>
      <c r="J608" s="17"/>
      <c r="K608" s="17" t="s">
        <v>40</v>
      </c>
      <c r="L608" s="17" t="s">
        <v>904</v>
      </c>
      <c r="M608" s="13">
        <v>314.0</v>
      </c>
      <c r="N608" s="13">
        <v>306.0</v>
      </c>
      <c r="O608" s="13">
        <v>11.0</v>
      </c>
      <c r="P608" s="17">
        <v>17.0</v>
      </c>
      <c r="Q608" s="16">
        <f t="shared" si="2"/>
        <v>38587.06465</v>
      </c>
      <c r="R608" s="15">
        <f t="shared" si="3"/>
        <v>0.06465277778</v>
      </c>
      <c r="S608" s="15">
        <f t="shared" si="4"/>
        <v>0.06747685185</v>
      </c>
      <c r="T608" s="18">
        <v>0.20833333333333334</v>
      </c>
      <c r="U608" s="14">
        <v>38586.85618055556</v>
      </c>
      <c r="V608" s="14">
        <v>38586.85631944444</v>
      </c>
      <c r="W608" s="15">
        <f t="shared" si="5"/>
        <v>0.8563194444</v>
      </c>
      <c r="X608" s="17"/>
      <c r="Y608" s="4"/>
    </row>
    <row r="609" ht="15.75" customHeight="1">
      <c r="A609" s="13">
        <v>606.0</v>
      </c>
      <c r="B609" s="13" t="s">
        <v>29</v>
      </c>
      <c r="C609" s="14">
        <v>38587.0</v>
      </c>
      <c r="D609" s="15" t="s">
        <v>905</v>
      </c>
      <c r="E609" s="16">
        <f t="shared" si="1"/>
        <v>38586.87538</v>
      </c>
      <c r="F609" s="13">
        <v>9.207374731E9</v>
      </c>
      <c r="G609" s="13">
        <v>9.2081024E9</v>
      </c>
      <c r="H609" s="17" t="s">
        <v>31</v>
      </c>
      <c r="I609" s="13">
        <v>6.087509984E9</v>
      </c>
      <c r="J609" s="17"/>
      <c r="K609" s="17"/>
      <c r="L609" s="17" t="s">
        <v>201</v>
      </c>
      <c r="M609" s="13">
        <v>314.0</v>
      </c>
      <c r="N609" s="13">
        <v>306.0</v>
      </c>
      <c r="O609" s="13">
        <v>11.0</v>
      </c>
      <c r="P609" s="17">
        <v>17.0</v>
      </c>
      <c r="Q609" s="16">
        <f t="shared" si="2"/>
        <v>38587.08372</v>
      </c>
      <c r="R609" s="15">
        <f t="shared" si="3"/>
        <v>0.08371527778</v>
      </c>
      <c r="S609" s="15">
        <f t="shared" si="4"/>
        <v>0.08383101852</v>
      </c>
      <c r="T609" s="18">
        <v>0.20833333333333334</v>
      </c>
      <c r="U609" s="14">
        <v>38586.875243055554</v>
      </c>
      <c r="V609" s="14">
        <v>38586.87538194444</v>
      </c>
      <c r="W609" s="15">
        <f t="shared" si="5"/>
        <v>0.8753819444</v>
      </c>
      <c r="X609" s="17"/>
      <c r="Y609" s="4"/>
    </row>
    <row r="610" ht="15.75" customHeight="1">
      <c r="A610" s="13">
        <v>607.0</v>
      </c>
      <c r="B610" s="13" t="s">
        <v>29</v>
      </c>
      <c r="C610" s="14">
        <v>38587.0</v>
      </c>
      <c r="D610" s="15" t="s">
        <v>906</v>
      </c>
      <c r="E610" s="16">
        <f t="shared" si="1"/>
        <v>38586.87606</v>
      </c>
      <c r="F610" s="13">
        <v>9.207374731E9</v>
      </c>
      <c r="G610" s="17"/>
      <c r="H610" s="17" t="s">
        <v>31</v>
      </c>
      <c r="I610" s="13">
        <v>9.2081024E9</v>
      </c>
      <c r="J610" s="17"/>
      <c r="K610" s="17" t="s">
        <v>90</v>
      </c>
      <c r="L610" s="17" t="s">
        <v>468</v>
      </c>
      <c r="M610" s="13">
        <v>314.0</v>
      </c>
      <c r="N610" s="13">
        <v>306.0</v>
      </c>
      <c r="O610" s="13">
        <v>11.0</v>
      </c>
      <c r="P610" s="17">
        <v>17.0</v>
      </c>
      <c r="Q610" s="16">
        <f t="shared" si="2"/>
        <v>38587.0844</v>
      </c>
      <c r="R610" s="15">
        <f t="shared" si="3"/>
        <v>0.08439814815</v>
      </c>
      <c r="S610" s="15">
        <f t="shared" si="4"/>
        <v>0.08488425926</v>
      </c>
      <c r="T610" s="18">
        <v>0.20833333333333334</v>
      </c>
      <c r="U610" s="14">
        <v>38586.875925925924</v>
      </c>
      <c r="V610" s="14">
        <v>38586.87606481481</v>
      </c>
      <c r="W610" s="15">
        <f t="shared" si="5"/>
        <v>0.8760648148</v>
      </c>
      <c r="X610" s="17"/>
      <c r="Y610" s="4"/>
    </row>
    <row r="611" ht="15.75" customHeight="1">
      <c r="A611" s="13">
        <v>608.0</v>
      </c>
      <c r="B611" s="13" t="s">
        <v>29</v>
      </c>
      <c r="C611" s="14">
        <v>38587.0</v>
      </c>
      <c r="D611" s="15" t="s">
        <v>907</v>
      </c>
      <c r="E611" s="16">
        <f t="shared" si="1"/>
        <v>38587.42064</v>
      </c>
      <c r="F611" s="13">
        <v>9.207374731E9</v>
      </c>
      <c r="G611" s="17"/>
      <c r="H611" s="17" t="s">
        <v>31</v>
      </c>
      <c r="I611" s="13">
        <v>9.204752654E9</v>
      </c>
      <c r="J611" s="17"/>
      <c r="K611" s="17" t="s">
        <v>40</v>
      </c>
      <c r="L611" s="17" t="s">
        <v>38</v>
      </c>
      <c r="M611" s="13">
        <v>314.0</v>
      </c>
      <c r="N611" s="13">
        <v>306.0</v>
      </c>
      <c r="O611" s="13">
        <v>11.0</v>
      </c>
      <c r="P611" s="17">
        <v>17.0</v>
      </c>
      <c r="Q611" s="16">
        <f t="shared" si="2"/>
        <v>38587.62897</v>
      </c>
      <c r="R611" s="15">
        <f t="shared" si="3"/>
        <v>0.6289699074</v>
      </c>
      <c r="S611" s="15">
        <f t="shared" si="4"/>
        <v>0.6298726852</v>
      </c>
      <c r="T611" s="18">
        <v>0.20833333333333334</v>
      </c>
      <c r="U611" s="14">
        <v>38587.42049768518</v>
      </c>
      <c r="V611" s="14">
        <v>38587.42063657407</v>
      </c>
      <c r="W611" s="15">
        <f t="shared" si="5"/>
        <v>0.4206365741</v>
      </c>
      <c r="X611" s="17"/>
      <c r="Y611" s="4"/>
    </row>
    <row r="612" ht="15.75" customHeight="1">
      <c r="A612" s="13">
        <v>609.0</v>
      </c>
      <c r="B612" s="13" t="s">
        <v>29</v>
      </c>
      <c r="C612" s="14">
        <v>38587.0</v>
      </c>
      <c r="D612" s="15" t="s">
        <v>908</v>
      </c>
      <c r="E612" s="16">
        <f t="shared" si="1"/>
        <v>38587.46825</v>
      </c>
      <c r="F612" s="13">
        <v>9.207374731E9</v>
      </c>
      <c r="G612" s="17"/>
      <c r="H612" s="17" t="s">
        <v>31</v>
      </c>
      <c r="I612" s="13">
        <v>9.208941848E9</v>
      </c>
      <c r="J612" s="17"/>
      <c r="K612" s="17"/>
      <c r="L612" s="17" t="s">
        <v>909</v>
      </c>
      <c r="M612" s="13">
        <v>314.0</v>
      </c>
      <c r="N612" s="13">
        <v>306.0</v>
      </c>
      <c r="O612" s="13">
        <v>11.0</v>
      </c>
      <c r="P612" s="17">
        <v>18.0</v>
      </c>
      <c r="Q612" s="16">
        <f t="shared" si="2"/>
        <v>38587.67659</v>
      </c>
      <c r="R612" s="15">
        <f t="shared" si="3"/>
        <v>0.6765856481</v>
      </c>
      <c r="S612" s="15">
        <f t="shared" si="4"/>
        <v>0.6782638889</v>
      </c>
      <c r="T612" s="18">
        <v>0.20833333333333334</v>
      </c>
      <c r="U612" s="14">
        <v>38587.46811342593</v>
      </c>
      <c r="V612" s="14">
        <v>38587.468252314815</v>
      </c>
      <c r="W612" s="15">
        <f t="shared" si="5"/>
        <v>0.4682523148</v>
      </c>
      <c r="X612" s="17"/>
      <c r="Y612" s="4"/>
    </row>
    <row r="613" ht="15.75" customHeight="1">
      <c r="A613" s="13">
        <v>610.0</v>
      </c>
      <c r="B613" s="13" t="s">
        <v>29</v>
      </c>
      <c r="C613" s="14">
        <v>38587.0</v>
      </c>
      <c r="D613" s="15" t="s">
        <v>910</v>
      </c>
      <c r="E613" s="16">
        <f t="shared" si="1"/>
        <v>38587.6206</v>
      </c>
      <c r="F613" s="13">
        <v>9.207374731E9</v>
      </c>
      <c r="G613" s="17"/>
      <c r="H613" s="17" t="s">
        <v>31</v>
      </c>
      <c r="I613" s="13">
        <v>6.083200787E9</v>
      </c>
      <c r="J613" s="17"/>
      <c r="K613" s="17"/>
      <c r="L613" s="17" t="s">
        <v>436</v>
      </c>
      <c r="M613" s="13">
        <v>314.0</v>
      </c>
      <c r="N613" s="13">
        <v>306.0</v>
      </c>
      <c r="O613" s="13">
        <v>11.0</v>
      </c>
      <c r="P613" s="17">
        <v>18.0</v>
      </c>
      <c r="Q613" s="16">
        <f t="shared" si="2"/>
        <v>38587.82894</v>
      </c>
      <c r="R613" s="15">
        <f t="shared" si="3"/>
        <v>0.8289351852</v>
      </c>
      <c r="S613" s="15">
        <f t="shared" si="4"/>
        <v>0.8295717593</v>
      </c>
      <c r="T613" s="18">
        <v>0.20833333333333334</v>
      </c>
      <c r="U613" s="14">
        <v>38587.620462962965</v>
      </c>
      <c r="V613" s="14">
        <v>38587.62060185185</v>
      </c>
      <c r="W613" s="15">
        <f t="shared" si="5"/>
        <v>0.6206018518</v>
      </c>
      <c r="X613" s="17"/>
      <c r="Y613" s="4"/>
    </row>
    <row r="614" ht="15.75" customHeight="1">
      <c r="A614" s="13">
        <v>611.0</v>
      </c>
      <c r="B614" s="13" t="s">
        <v>29</v>
      </c>
      <c r="C614" s="14">
        <v>38587.0</v>
      </c>
      <c r="D614" s="15" t="s">
        <v>911</v>
      </c>
      <c r="E614" s="16">
        <f t="shared" si="1"/>
        <v>38587.62326</v>
      </c>
      <c r="F614" s="13">
        <v>9.207374731E9</v>
      </c>
      <c r="G614" s="17"/>
      <c r="H614" s="17" t="s">
        <v>31</v>
      </c>
      <c r="I614" s="13">
        <v>7.152514505E9</v>
      </c>
      <c r="J614" s="17"/>
      <c r="K614" s="17"/>
      <c r="L614" s="17" t="s">
        <v>680</v>
      </c>
      <c r="M614" s="13">
        <v>314.0</v>
      </c>
      <c r="N614" s="13">
        <v>306.0</v>
      </c>
      <c r="O614" s="13">
        <v>11.0</v>
      </c>
      <c r="P614" s="17">
        <v>18.0</v>
      </c>
      <c r="Q614" s="16">
        <f t="shared" si="2"/>
        <v>38587.8316</v>
      </c>
      <c r="R614" s="15">
        <f t="shared" si="3"/>
        <v>0.8315972222</v>
      </c>
      <c r="S614" s="15">
        <f t="shared" si="4"/>
        <v>0.8324537037</v>
      </c>
      <c r="T614" s="18">
        <v>0.20833333333333334</v>
      </c>
      <c r="U614" s="14">
        <v>38587.623125</v>
      </c>
      <c r="V614" s="14">
        <v>38587.62326388888</v>
      </c>
      <c r="W614" s="15">
        <f t="shared" si="5"/>
        <v>0.6232638889</v>
      </c>
      <c r="X614" s="17"/>
      <c r="Y614" s="4"/>
    </row>
    <row r="615" ht="15.75" customHeight="1">
      <c r="A615" s="13">
        <v>612.0</v>
      </c>
      <c r="B615" s="13" t="s">
        <v>29</v>
      </c>
      <c r="C615" s="14">
        <v>38587.0</v>
      </c>
      <c r="D615" s="15" t="s">
        <v>912</v>
      </c>
      <c r="E615" s="16">
        <f t="shared" si="1"/>
        <v>38587.62657</v>
      </c>
      <c r="F615" s="13">
        <v>9.207374731E9</v>
      </c>
      <c r="G615" s="17"/>
      <c r="H615" s="17" t="s">
        <v>31</v>
      </c>
      <c r="I615" s="13">
        <v>9.208511086E9</v>
      </c>
      <c r="J615" s="17"/>
      <c r="K615" s="17"/>
      <c r="L615" s="17" t="s">
        <v>235</v>
      </c>
      <c r="M615" s="13">
        <v>314.0</v>
      </c>
      <c r="N615" s="13">
        <v>306.0</v>
      </c>
      <c r="O615" s="13">
        <v>11.0</v>
      </c>
      <c r="P615" s="17">
        <v>18.0</v>
      </c>
      <c r="Q615" s="16">
        <f t="shared" si="2"/>
        <v>38587.83491</v>
      </c>
      <c r="R615" s="15">
        <f t="shared" si="3"/>
        <v>0.8349074074</v>
      </c>
      <c r="S615" s="15">
        <f t="shared" si="4"/>
        <v>0.8357060185</v>
      </c>
      <c r="T615" s="18">
        <v>0.20833333333333334</v>
      </c>
      <c r="U615" s="14">
        <v>38587.626435185186</v>
      </c>
      <c r="V615" s="14">
        <v>38587.62657407407</v>
      </c>
      <c r="W615" s="15">
        <f t="shared" si="5"/>
        <v>0.6265740741</v>
      </c>
      <c r="X615" s="17"/>
      <c r="Y615" s="4"/>
    </row>
    <row r="616" ht="15.75" customHeight="1">
      <c r="A616" s="13">
        <v>613.0</v>
      </c>
      <c r="B616" s="13" t="s">
        <v>29</v>
      </c>
      <c r="C616" s="14">
        <v>38588.0</v>
      </c>
      <c r="D616" s="15" t="s">
        <v>913</v>
      </c>
      <c r="E616" s="16">
        <f t="shared" si="1"/>
        <v>38587.93094</v>
      </c>
      <c r="F616" s="13">
        <v>9.207374731E9</v>
      </c>
      <c r="G616" s="17"/>
      <c r="H616" s="17" t="s">
        <v>31</v>
      </c>
      <c r="I616" s="13">
        <v>9.202131645E9</v>
      </c>
      <c r="J616" s="17"/>
      <c r="K616" s="17" t="s">
        <v>35</v>
      </c>
      <c r="L616" s="17" t="s">
        <v>59</v>
      </c>
      <c r="M616" s="13">
        <v>314.0</v>
      </c>
      <c r="N616" s="13">
        <v>306.0</v>
      </c>
      <c r="O616" s="13">
        <v>11.0</v>
      </c>
      <c r="P616" s="17">
        <v>18.0</v>
      </c>
      <c r="Q616" s="16">
        <f t="shared" si="2"/>
        <v>38588.13927</v>
      </c>
      <c r="R616" s="15">
        <f t="shared" si="3"/>
        <v>0.1392708333</v>
      </c>
      <c r="S616" s="15">
        <f t="shared" si="4"/>
        <v>0.1393634259</v>
      </c>
      <c r="T616" s="18">
        <v>0.20833333333333334</v>
      </c>
      <c r="U616" s="14">
        <v>38587.930798611116</v>
      </c>
      <c r="V616" s="14">
        <v>38587.9309375</v>
      </c>
      <c r="W616" s="15">
        <f t="shared" si="5"/>
        <v>0.9309375</v>
      </c>
      <c r="X616" s="17"/>
      <c r="Y616" s="4"/>
    </row>
    <row r="617" ht="15.75" customHeight="1">
      <c r="A617" s="13">
        <v>614.0</v>
      </c>
      <c r="B617" s="13" t="s">
        <v>29</v>
      </c>
      <c r="C617" s="14">
        <v>38588.0</v>
      </c>
      <c r="D617" s="15" t="s">
        <v>914</v>
      </c>
      <c r="E617" s="16">
        <f t="shared" si="1"/>
        <v>38588.52637</v>
      </c>
      <c r="F617" s="13">
        <v>9.207374731E9</v>
      </c>
      <c r="G617" s="17"/>
      <c r="H617" s="17" t="s">
        <v>31</v>
      </c>
      <c r="I617" s="13">
        <v>7.153451463E9</v>
      </c>
      <c r="J617" s="17"/>
      <c r="K617" s="17"/>
      <c r="L617" s="17" t="s">
        <v>260</v>
      </c>
      <c r="M617" s="13">
        <v>314.0</v>
      </c>
      <c r="N617" s="13">
        <v>306.0</v>
      </c>
      <c r="O617" s="13">
        <v>11.0</v>
      </c>
      <c r="P617" s="17">
        <v>18.0</v>
      </c>
      <c r="Q617" s="16">
        <f t="shared" si="2"/>
        <v>38588.7347</v>
      </c>
      <c r="R617" s="15">
        <f t="shared" si="3"/>
        <v>0.7346990741</v>
      </c>
      <c r="S617" s="15">
        <f t="shared" si="4"/>
        <v>0.7354050926</v>
      </c>
      <c r="T617" s="18">
        <v>0.20833333333333334</v>
      </c>
      <c r="U617" s="14">
        <v>38588.526226851856</v>
      </c>
      <c r="V617" s="14">
        <v>38588.52636574074</v>
      </c>
      <c r="W617" s="15">
        <f t="shared" si="5"/>
        <v>0.5263657407</v>
      </c>
      <c r="X617" s="17"/>
      <c r="Y617" s="4"/>
    </row>
    <row r="618" ht="15.75" customHeight="1">
      <c r="A618" s="13">
        <v>615.0</v>
      </c>
      <c r="B618" s="13" t="s">
        <v>29</v>
      </c>
      <c r="C618" s="14">
        <v>38588.0</v>
      </c>
      <c r="D618" s="15" t="s">
        <v>915</v>
      </c>
      <c r="E618" s="16">
        <f t="shared" si="1"/>
        <v>38588.55056</v>
      </c>
      <c r="F618" s="13">
        <v>9.206062237E9</v>
      </c>
      <c r="G618" s="13">
        <v>9.207374731E9</v>
      </c>
      <c r="H618" s="13" t="s">
        <v>67</v>
      </c>
      <c r="I618" s="13">
        <v>4.145340037E9</v>
      </c>
      <c r="J618" s="17"/>
      <c r="K618" s="17"/>
      <c r="L618" s="17" t="s">
        <v>344</v>
      </c>
      <c r="M618" s="13">
        <v>314.0</v>
      </c>
      <c r="N618" s="13">
        <v>306.0</v>
      </c>
      <c r="O618" s="13">
        <v>11.0</v>
      </c>
      <c r="P618" s="17">
        <v>18.0</v>
      </c>
      <c r="Q618" s="16">
        <f t="shared" si="2"/>
        <v>38588.75889</v>
      </c>
      <c r="R618" s="15">
        <f t="shared" si="3"/>
        <v>0.7588888889</v>
      </c>
      <c r="S618" s="15">
        <f t="shared" si="4"/>
        <v>0.7595023148</v>
      </c>
      <c r="T618" s="18">
        <v>0.20833333333333334</v>
      </c>
      <c r="U618" s="14">
        <v>38588.550416666665</v>
      </c>
      <c r="V618" s="14">
        <v>38588.55055555555</v>
      </c>
      <c r="W618" s="15">
        <f t="shared" si="5"/>
        <v>0.5505555556</v>
      </c>
      <c r="X618" s="17"/>
      <c r="Y618" s="4"/>
    </row>
    <row r="619" ht="15.75" customHeight="1">
      <c r="A619" s="13">
        <v>616.0</v>
      </c>
      <c r="B619" s="13" t="s">
        <v>29</v>
      </c>
      <c r="C619" s="14">
        <v>38588.0</v>
      </c>
      <c r="D619" s="15" t="s">
        <v>916</v>
      </c>
      <c r="E619" s="16">
        <f t="shared" si="1"/>
        <v>38588.61181</v>
      </c>
      <c r="F619" s="13">
        <v>3.03108E9</v>
      </c>
      <c r="G619" s="17"/>
      <c r="H619" s="17" t="s">
        <v>71</v>
      </c>
      <c r="I619" s="13">
        <v>9.207374731E9</v>
      </c>
      <c r="J619" s="17"/>
      <c r="K619" s="17"/>
      <c r="L619" s="17" t="s">
        <v>917</v>
      </c>
      <c r="M619" s="17"/>
      <c r="N619" s="13">
        <v>60.0</v>
      </c>
      <c r="O619" s="13">
        <v>17.0</v>
      </c>
      <c r="P619" s="17">
        <v>18.0</v>
      </c>
      <c r="Q619" s="16">
        <f t="shared" si="2"/>
        <v>38588.82014</v>
      </c>
      <c r="R619" s="15">
        <f t="shared" si="3"/>
        <v>0.8201388889</v>
      </c>
      <c r="S619" s="15">
        <f t="shared" si="4"/>
        <v>0.8215162037</v>
      </c>
      <c r="T619" s="18">
        <v>0.20833333333333334</v>
      </c>
      <c r="U619" s="14">
        <v>38588.61166666667</v>
      </c>
      <c r="V619" s="14">
        <v>38588.611805555556</v>
      </c>
      <c r="W619" s="15">
        <f t="shared" si="5"/>
        <v>0.6118055556</v>
      </c>
      <c r="X619" s="17"/>
      <c r="Y619" s="4"/>
    </row>
    <row r="620" ht="15.75" customHeight="1">
      <c r="A620" s="13">
        <v>617.0</v>
      </c>
      <c r="B620" s="13" t="s">
        <v>29</v>
      </c>
      <c r="C620" s="14">
        <v>38588.0</v>
      </c>
      <c r="D620" s="15" t="s">
        <v>918</v>
      </c>
      <c r="E620" s="16">
        <f t="shared" si="1"/>
        <v>38588.61184</v>
      </c>
      <c r="F620" s="13">
        <v>9.20989125E9</v>
      </c>
      <c r="G620" s="17"/>
      <c r="H620" s="17" t="s">
        <v>67</v>
      </c>
      <c r="I620" s="13">
        <v>9.207374731E9</v>
      </c>
      <c r="J620" s="13">
        <v>8.005069511E9</v>
      </c>
      <c r="K620" s="13" t="s">
        <v>68</v>
      </c>
      <c r="L620" s="17" t="s">
        <v>208</v>
      </c>
      <c r="M620" s="17"/>
      <c r="N620" s="13">
        <v>35.0</v>
      </c>
      <c r="O620" s="13">
        <v>17.0</v>
      </c>
      <c r="P620" s="17">
        <v>18.0</v>
      </c>
      <c r="Q620" s="16">
        <f t="shared" si="2"/>
        <v>38588.82017</v>
      </c>
      <c r="R620" s="15">
        <f t="shared" si="3"/>
        <v>0.8201736111</v>
      </c>
      <c r="S620" s="15">
        <f t="shared" si="4"/>
        <v>0.8215625</v>
      </c>
      <c r="T620" s="18">
        <v>0.20833333333333334</v>
      </c>
      <c r="U620" s="14">
        <v>38588.61170138889</v>
      </c>
      <c r="V620" s="14">
        <v>38588.61184027777</v>
      </c>
      <c r="W620" s="15">
        <f t="shared" si="5"/>
        <v>0.6118402778</v>
      </c>
      <c r="X620" s="17"/>
      <c r="Y620" s="4"/>
    </row>
    <row r="621" ht="15.75" customHeight="1">
      <c r="A621" s="13">
        <v>618.0</v>
      </c>
      <c r="B621" s="13" t="s">
        <v>29</v>
      </c>
      <c r="C621" s="14">
        <v>38588.0</v>
      </c>
      <c r="D621" s="15" t="s">
        <v>919</v>
      </c>
      <c r="E621" s="16">
        <f t="shared" si="1"/>
        <v>38588.65711</v>
      </c>
      <c r="F621" s="13">
        <v>9.206062237E9</v>
      </c>
      <c r="G621" s="17"/>
      <c r="H621" s="17" t="s">
        <v>71</v>
      </c>
      <c r="I621" s="13">
        <v>9.207374731E9</v>
      </c>
      <c r="J621" s="17"/>
      <c r="K621" s="17"/>
      <c r="L621" s="17" t="s">
        <v>245</v>
      </c>
      <c r="M621" s="13">
        <v>314.0</v>
      </c>
      <c r="N621" s="13">
        <v>306.0</v>
      </c>
      <c r="O621" s="13">
        <v>11.0</v>
      </c>
      <c r="P621" s="17">
        <v>18.0</v>
      </c>
      <c r="Q621" s="16">
        <f t="shared" si="2"/>
        <v>38588.86544</v>
      </c>
      <c r="R621" s="15">
        <f t="shared" si="3"/>
        <v>0.8654398148</v>
      </c>
      <c r="S621" s="15">
        <f t="shared" si="4"/>
        <v>0.8660300926</v>
      </c>
      <c r="T621" s="18">
        <v>0.20833333333333334</v>
      </c>
      <c r="U621" s="14">
        <v>38588.65696759259</v>
      </c>
      <c r="V621" s="14">
        <v>38588.65710648148</v>
      </c>
      <c r="W621" s="15">
        <f t="shared" si="5"/>
        <v>0.6571064815</v>
      </c>
      <c r="X621" s="17"/>
      <c r="Y621" s="4"/>
    </row>
    <row r="622" ht="15.75" customHeight="1">
      <c r="A622" s="13">
        <v>619.0</v>
      </c>
      <c r="B622" s="13" t="s">
        <v>29</v>
      </c>
      <c r="C622" s="14">
        <v>38589.0</v>
      </c>
      <c r="D622" s="15" t="s">
        <v>920</v>
      </c>
      <c r="E622" s="16">
        <f t="shared" si="1"/>
        <v>38589.35514</v>
      </c>
      <c r="F622" s="13">
        <v>9.208928706E9</v>
      </c>
      <c r="G622" s="17"/>
      <c r="H622" s="17" t="s">
        <v>71</v>
      </c>
      <c r="I622" s="13">
        <v>9.207374731E9</v>
      </c>
      <c r="J622" s="17"/>
      <c r="K622" s="17"/>
      <c r="L622" s="17" t="s">
        <v>172</v>
      </c>
      <c r="M622" s="13">
        <v>288.0</v>
      </c>
      <c r="N622" s="13">
        <v>60.0</v>
      </c>
      <c r="O622" s="17"/>
      <c r="P622" s="17">
        <v>18.0</v>
      </c>
      <c r="Q622" s="16">
        <f t="shared" si="2"/>
        <v>38589.56347</v>
      </c>
      <c r="R622" s="15">
        <f t="shared" si="3"/>
        <v>0.5634722222</v>
      </c>
      <c r="S622" s="15">
        <f t="shared" si="4"/>
        <v>0.5637847222</v>
      </c>
      <c r="T622" s="18">
        <v>0.20833333333333334</v>
      </c>
      <c r="U622" s="14">
        <v>38589.355</v>
      </c>
      <c r="V622" s="14">
        <v>38589.35513888889</v>
      </c>
      <c r="W622" s="15">
        <f t="shared" si="5"/>
        <v>0.3551388889</v>
      </c>
      <c r="X622" s="17"/>
      <c r="Y622" s="4"/>
    </row>
    <row r="623" ht="15.75" customHeight="1">
      <c r="A623" s="13">
        <v>620.0</v>
      </c>
      <c r="B623" s="13" t="s">
        <v>29</v>
      </c>
      <c r="C623" s="14">
        <v>38589.0</v>
      </c>
      <c r="D623" s="15" t="s">
        <v>921</v>
      </c>
      <c r="E623" s="16">
        <f t="shared" si="1"/>
        <v>38589.43898</v>
      </c>
      <c r="F623" s="13">
        <v>8.16178118E9</v>
      </c>
      <c r="G623" s="17"/>
      <c r="H623" s="17" t="s">
        <v>71</v>
      </c>
      <c r="I623" s="13">
        <v>9.207374731E9</v>
      </c>
      <c r="J623" s="17"/>
      <c r="K623" s="17"/>
      <c r="L623" s="17" t="s">
        <v>225</v>
      </c>
      <c r="M623" s="17"/>
      <c r="N623" s="13">
        <v>309.0</v>
      </c>
      <c r="O623" s="17"/>
      <c r="P623" s="17">
        <v>18.0</v>
      </c>
      <c r="Q623" s="16">
        <f t="shared" si="2"/>
        <v>38589.64731</v>
      </c>
      <c r="R623" s="15">
        <f t="shared" si="3"/>
        <v>0.6473148148</v>
      </c>
      <c r="S623" s="15">
        <f t="shared" si="4"/>
        <v>0.6477430556</v>
      </c>
      <c r="T623" s="18">
        <v>0.20833333333333334</v>
      </c>
      <c r="U623" s="14">
        <v>38589.43884259259</v>
      </c>
      <c r="V623" s="14">
        <v>38589.43898148148</v>
      </c>
      <c r="W623" s="15">
        <f t="shared" si="5"/>
        <v>0.4389814815</v>
      </c>
      <c r="X623" s="17"/>
      <c r="Y623" s="4"/>
    </row>
    <row r="624" ht="15.75" customHeight="1">
      <c r="A624" s="13">
        <v>621.0</v>
      </c>
      <c r="B624" s="13" t="s">
        <v>29</v>
      </c>
      <c r="C624" s="14">
        <v>38589.0</v>
      </c>
      <c r="D624" s="15" t="s">
        <v>922</v>
      </c>
      <c r="E624" s="16">
        <f t="shared" si="1"/>
        <v>38589.46579</v>
      </c>
      <c r="F624" s="13">
        <v>9.207374731E9</v>
      </c>
      <c r="G624" s="17"/>
      <c r="H624" s="17" t="s">
        <v>31</v>
      </c>
      <c r="I624" s="13">
        <v>9.208195917E9</v>
      </c>
      <c r="J624" s="17"/>
      <c r="K624" s="17"/>
      <c r="L624" s="17" t="s">
        <v>174</v>
      </c>
      <c r="M624" s="13">
        <v>2.0</v>
      </c>
      <c r="N624" s="13">
        <v>343.0</v>
      </c>
      <c r="O624" s="17"/>
      <c r="P624" s="17">
        <v>18.0</v>
      </c>
      <c r="Q624" s="16">
        <f t="shared" si="2"/>
        <v>38589.67412</v>
      </c>
      <c r="R624" s="15">
        <f t="shared" si="3"/>
        <v>0.6741203704</v>
      </c>
      <c r="S624" s="15">
        <f t="shared" si="4"/>
        <v>0.6742013889</v>
      </c>
      <c r="T624" s="18">
        <v>0.20833333333333334</v>
      </c>
      <c r="U624" s="14">
        <v>38589.46564814815</v>
      </c>
      <c r="V624" s="14">
        <v>38589.465787037036</v>
      </c>
      <c r="W624" s="15">
        <f t="shared" si="5"/>
        <v>0.465787037</v>
      </c>
      <c r="X624" s="17"/>
      <c r="Y624" s="4"/>
    </row>
    <row r="625" ht="15.75" customHeight="1">
      <c r="A625" s="13">
        <v>622.0</v>
      </c>
      <c r="B625" s="13" t="s">
        <v>29</v>
      </c>
      <c r="C625" s="14">
        <v>38589.0</v>
      </c>
      <c r="D625" s="15" t="s">
        <v>923</v>
      </c>
      <c r="E625" s="16">
        <f t="shared" si="1"/>
        <v>38589.46582</v>
      </c>
      <c r="F625" s="13">
        <v>9.207374731E9</v>
      </c>
      <c r="G625" s="17"/>
      <c r="H625" s="17" t="s">
        <v>31</v>
      </c>
      <c r="I625" s="13">
        <v>9.208195917E9</v>
      </c>
      <c r="J625" s="17"/>
      <c r="K625" s="17"/>
      <c r="L625" s="17" t="s">
        <v>174</v>
      </c>
      <c r="M625" s="13">
        <v>314.0</v>
      </c>
      <c r="N625" s="13">
        <v>306.0</v>
      </c>
      <c r="O625" s="13">
        <v>11.0</v>
      </c>
      <c r="P625" s="17">
        <v>18.0</v>
      </c>
      <c r="Q625" s="16">
        <f t="shared" si="2"/>
        <v>38589.67416</v>
      </c>
      <c r="R625" s="15">
        <f t="shared" si="3"/>
        <v>0.6741550926</v>
      </c>
      <c r="S625" s="15">
        <f t="shared" si="4"/>
        <v>0.6742361111</v>
      </c>
      <c r="T625" s="18">
        <v>0.20833333333333334</v>
      </c>
      <c r="U625" s="14">
        <v>38589.465682870374</v>
      </c>
      <c r="V625" s="14">
        <v>38589.46582175926</v>
      </c>
      <c r="W625" s="15">
        <f t="shared" si="5"/>
        <v>0.4658217593</v>
      </c>
      <c r="X625" s="17"/>
      <c r="Y625" s="4"/>
    </row>
    <row r="626" ht="15.75" customHeight="1">
      <c r="A626" s="13">
        <v>623.0</v>
      </c>
      <c r="B626" s="13" t="s">
        <v>29</v>
      </c>
      <c r="C626" s="14">
        <v>38589.0</v>
      </c>
      <c r="D626" s="15" t="s">
        <v>924</v>
      </c>
      <c r="E626" s="16">
        <f t="shared" si="1"/>
        <v>38589.55869</v>
      </c>
      <c r="F626" s="13">
        <v>9.206062237E9</v>
      </c>
      <c r="G626" s="13">
        <v>9.207374731E9</v>
      </c>
      <c r="H626" s="13" t="s">
        <v>67</v>
      </c>
      <c r="I626" s="13">
        <v>4.145340037E9</v>
      </c>
      <c r="J626" s="17"/>
      <c r="K626" s="17"/>
      <c r="L626" s="17" t="s">
        <v>925</v>
      </c>
      <c r="M626" s="13">
        <v>314.0</v>
      </c>
      <c r="N626" s="13">
        <v>306.0</v>
      </c>
      <c r="O626" s="13">
        <v>11.0</v>
      </c>
      <c r="P626" s="17">
        <v>18.0</v>
      </c>
      <c r="Q626" s="16">
        <f t="shared" si="2"/>
        <v>38589.76703</v>
      </c>
      <c r="R626" s="15">
        <f t="shared" si="3"/>
        <v>0.767025463</v>
      </c>
      <c r="S626" s="15">
        <f t="shared" si="4"/>
        <v>0.7681712963</v>
      </c>
      <c r="T626" s="18">
        <v>0.20833333333333334</v>
      </c>
      <c r="U626" s="14">
        <v>38589.55855324074</v>
      </c>
      <c r="V626" s="14">
        <v>38589.55869212963</v>
      </c>
      <c r="W626" s="15">
        <f t="shared" si="5"/>
        <v>0.5586921296</v>
      </c>
      <c r="X626" s="17"/>
      <c r="Y626" s="4"/>
    </row>
    <row r="627" ht="15.75" customHeight="1">
      <c r="A627" s="13">
        <v>624.0</v>
      </c>
      <c r="B627" s="13" t="s">
        <v>29</v>
      </c>
      <c r="C627" s="14">
        <v>38589.0</v>
      </c>
      <c r="D627" s="15" t="s">
        <v>926</v>
      </c>
      <c r="E627" s="16">
        <f t="shared" si="1"/>
        <v>38589.58872</v>
      </c>
      <c r="F627" s="13">
        <v>9.206062237E9</v>
      </c>
      <c r="G627" s="17"/>
      <c r="H627" s="17" t="s">
        <v>71</v>
      </c>
      <c r="I627" s="13">
        <v>9.207374731E9</v>
      </c>
      <c r="J627" s="17"/>
      <c r="K627" s="17"/>
      <c r="L627" s="17" t="s">
        <v>321</v>
      </c>
      <c r="M627" s="13">
        <v>314.0</v>
      </c>
      <c r="N627" s="13">
        <v>306.0</v>
      </c>
      <c r="O627" s="13">
        <v>11.0</v>
      </c>
      <c r="P627" s="17">
        <v>18.0</v>
      </c>
      <c r="Q627" s="16">
        <f t="shared" si="2"/>
        <v>38589.79705</v>
      </c>
      <c r="R627" s="15">
        <f t="shared" si="3"/>
        <v>0.7970486111</v>
      </c>
      <c r="S627" s="15">
        <f t="shared" si="4"/>
        <v>0.7984953704</v>
      </c>
      <c r="T627" s="18">
        <v>0.20833333333333334</v>
      </c>
      <c r="U627" s="14">
        <v>38589.58857638889</v>
      </c>
      <c r="V627" s="14">
        <v>38589.58871527777</v>
      </c>
      <c r="W627" s="15">
        <f t="shared" si="5"/>
        <v>0.5887152778</v>
      </c>
      <c r="X627" s="17"/>
      <c r="Y627" s="4"/>
    </row>
    <row r="628" ht="15.75" customHeight="1">
      <c r="A628" s="13">
        <v>625.0</v>
      </c>
      <c r="B628" s="13" t="s">
        <v>29</v>
      </c>
      <c r="C628" s="14">
        <v>38589.0</v>
      </c>
      <c r="D628" s="15" t="s">
        <v>927</v>
      </c>
      <c r="E628" s="16">
        <f t="shared" si="1"/>
        <v>38589.70321</v>
      </c>
      <c r="F628" s="13">
        <v>8.16178118E9</v>
      </c>
      <c r="G628" s="17"/>
      <c r="H628" s="17" t="s">
        <v>71</v>
      </c>
      <c r="I628" s="13">
        <v>9.207374731E9</v>
      </c>
      <c r="J628" s="17"/>
      <c r="K628" s="17"/>
      <c r="L628" s="17" t="s">
        <v>110</v>
      </c>
      <c r="M628" s="17"/>
      <c r="N628" s="13">
        <v>309.0</v>
      </c>
      <c r="O628" s="17"/>
      <c r="P628" s="17">
        <v>18.0</v>
      </c>
      <c r="Q628" s="16">
        <f t="shared" si="2"/>
        <v>38589.91154</v>
      </c>
      <c r="R628" s="15">
        <f t="shared" si="3"/>
        <v>0.9115393519</v>
      </c>
      <c r="S628" s="15">
        <f t="shared" si="4"/>
        <v>0.9119791667</v>
      </c>
      <c r="T628" s="18">
        <v>0.20833333333333334</v>
      </c>
      <c r="U628" s="14">
        <v>38589.70306712963</v>
      </c>
      <c r="V628" s="14">
        <v>38589.703206018516</v>
      </c>
      <c r="W628" s="15">
        <f t="shared" si="5"/>
        <v>0.7032060185</v>
      </c>
      <c r="X628" s="17"/>
      <c r="Y628" s="4"/>
    </row>
    <row r="629" ht="15.75" customHeight="1">
      <c r="A629" s="13">
        <v>626.0</v>
      </c>
      <c r="B629" s="13" t="s">
        <v>29</v>
      </c>
      <c r="C629" s="14">
        <v>38591.0</v>
      </c>
      <c r="D629" s="15" t="s">
        <v>928</v>
      </c>
      <c r="E629" s="16">
        <f t="shared" si="1"/>
        <v>38591.45229</v>
      </c>
      <c r="F629" s="13">
        <v>9.207374731E9</v>
      </c>
      <c r="G629" s="17"/>
      <c r="H629" s="17" t="s">
        <v>31</v>
      </c>
      <c r="I629" s="13">
        <v>9.208511674E9</v>
      </c>
      <c r="J629" s="17"/>
      <c r="K629" s="17"/>
      <c r="L629" s="17" t="s">
        <v>134</v>
      </c>
      <c r="M629" s="13">
        <v>314.0</v>
      </c>
      <c r="N629" s="13">
        <v>306.0</v>
      </c>
      <c r="O629" s="13">
        <v>11.0</v>
      </c>
      <c r="P629" s="17">
        <v>18.0</v>
      </c>
      <c r="Q629" s="16">
        <f t="shared" si="2"/>
        <v>38591.66063</v>
      </c>
      <c r="R629" s="15">
        <f t="shared" si="3"/>
        <v>0.660625</v>
      </c>
      <c r="S629" s="15">
        <f t="shared" si="4"/>
        <v>0.6610416667</v>
      </c>
      <c r="T629" s="18">
        <v>0.20833333333333334</v>
      </c>
      <c r="U629" s="14">
        <v>38591.452152777776</v>
      </c>
      <c r="V629" s="14">
        <v>38591.45229166666</v>
      </c>
      <c r="W629" s="15">
        <f t="shared" si="5"/>
        <v>0.4522916667</v>
      </c>
      <c r="X629" s="17"/>
      <c r="Y629" s="4"/>
    </row>
    <row r="630" ht="15.75" customHeight="1">
      <c r="A630" s="13">
        <v>627.0</v>
      </c>
      <c r="B630" s="13" t="s">
        <v>29</v>
      </c>
      <c r="C630" s="14">
        <v>38591.0</v>
      </c>
      <c r="D630" s="15" t="s">
        <v>929</v>
      </c>
      <c r="E630" s="16">
        <f t="shared" si="1"/>
        <v>38591.49094</v>
      </c>
      <c r="F630" s="13">
        <v>9.207374731E9</v>
      </c>
      <c r="G630" s="17"/>
      <c r="H630" s="17" t="s">
        <v>31</v>
      </c>
      <c r="I630" s="13">
        <v>7.156303535E9</v>
      </c>
      <c r="J630" s="17"/>
      <c r="K630" s="17"/>
      <c r="L630" s="17" t="s">
        <v>930</v>
      </c>
      <c r="M630" s="13">
        <v>314.0</v>
      </c>
      <c r="N630" s="13">
        <v>306.0</v>
      </c>
      <c r="O630" s="13">
        <v>11.0</v>
      </c>
      <c r="P630" s="17">
        <v>18.0</v>
      </c>
      <c r="Q630" s="16">
        <f t="shared" si="2"/>
        <v>38591.69927</v>
      </c>
      <c r="R630" s="15">
        <f t="shared" si="3"/>
        <v>0.6992708333</v>
      </c>
      <c r="S630" s="15">
        <f t="shared" si="4"/>
        <v>0.7129513889</v>
      </c>
      <c r="T630" s="18">
        <v>0.20833333333333334</v>
      </c>
      <c r="U630" s="14">
        <v>38591.490798611114</v>
      </c>
      <c r="V630" s="14">
        <v>38591.4909375</v>
      </c>
      <c r="W630" s="15">
        <f t="shared" si="5"/>
        <v>0.4909375</v>
      </c>
      <c r="X630" s="17"/>
      <c r="Y630" s="4"/>
    </row>
    <row r="631" ht="15.75" customHeight="1">
      <c r="A631" s="13">
        <v>628.0</v>
      </c>
      <c r="B631" s="13" t="s">
        <v>29</v>
      </c>
      <c r="C631" s="14">
        <v>38591.0</v>
      </c>
      <c r="D631" s="15" t="s">
        <v>931</v>
      </c>
      <c r="E631" s="16">
        <f t="shared" si="1"/>
        <v>38591.49484</v>
      </c>
      <c r="F631" s="13">
        <v>9.209826989E9</v>
      </c>
      <c r="G631" s="17"/>
      <c r="H631" s="17" t="s">
        <v>71</v>
      </c>
      <c r="I631" s="13">
        <v>9.207374731E9</v>
      </c>
      <c r="J631" s="17"/>
      <c r="K631" s="17"/>
      <c r="L631" s="17" t="s">
        <v>126</v>
      </c>
      <c r="M631" s="13">
        <v>288.0</v>
      </c>
      <c r="N631" s="13">
        <v>60.0</v>
      </c>
      <c r="O631" s="17"/>
      <c r="P631" s="17">
        <v>18.0</v>
      </c>
      <c r="Q631" s="16">
        <f t="shared" si="2"/>
        <v>38591.70317</v>
      </c>
      <c r="R631" s="15">
        <f t="shared" si="3"/>
        <v>0.7031712963</v>
      </c>
      <c r="S631" s="15">
        <f t="shared" si="4"/>
        <v>0.7035069444</v>
      </c>
      <c r="T631" s="18">
        <v>0.20833333333333334</v>
      </c>
      <c r="U631" s="14">
        <v>38591.49469907408</v>
      </c>
      <c r="V631" s="14">
        <v>38591.494837962964</v>
      </c>
      <c r="W631" s="15">
        <f t="shared" si="5"/>
        <v>0.494837963</v>
      </c>
      <c r="X631" s="17"/>
      <c r="Y631" s="4"/>
    </row>
    <row r="632" ht="15.75" customHeight="1">
      <c r="A632" s="13">
        <v>629.0</v>
      </c>
      <c r="B632" s="13" t="s">
        <v>29</v>
      </c>
      <c r="C632" s="14">
        <v>38592.0</v>
      </c>
      <c r="D632" s="15" t="s">
        <v>932</v>
      </c>
      <c r="E632" s="16">
        <f t="shared" si="1"/>
        <v>38592.00647</v>
      </c>
      <c r="F632" s="13">
        <v>9.207374731E9</v>
      </c>
      <c r="G632" s="17"/>
      <c r="H632" s="17" t="s">
        <v>31</v>
      </c>
      <c r="I632" s="13">
        <v>9.2081024E9</v>
      </c>
      <c r="J632" s="17"/>
      <c r="K632" s="17" t="s">
        <v>90</v>
      </c>
      <c r="L632" s="17" t="s">
        <v>76</v>
      </c>
      <c r="M632" s="13">
        <v>314.0</v>
      </c>
      <c r="N632" s="13">
        <v>306.0</v>
      </c>
      <c r="O632" s="13">
        <v>11.0</v>
      </c>
      <c r="P632" s="17">
        <v>18.0</v>
      </c>
      <c r="Q632" s="16">
        <f t="shared" si="2"/>
        <v>38592.2148</v>
      </c>
      <c r="R632" s="15">
        <f t="shared" si="3"/>
        <v>0.2148032407</v>
      </c>
      <c r="S632" s="15">
        <f t="shared" si="4"/>
        <v>0.2151736111</v>
      </c>
      <c r="T632" s="18">
        <v>0.20833333333333334</v>
      </c>
      <c r="U632" s="14">
        <v>38592.00633101852</v>
      </c>
      <c r="V632" s="14">
        <v>38592.00646990741</v>
      </c>
      <c r="W632" s="15">
        <f t="shared" si="5"/>
        <v>0.006469907406</v>
      </c>
      <c r="X632" s="17"/>
      <c r="Y632" s="4"/>
    </row>
    <row r="633" ht="15.75" customHeight="1">
      <c r="A633" s="13">
        <v>630.0</v>
      </c>
      <c r="B633" s="13" t="s">
        <v>29</v>
      </c>
      <c r="C633" s="14">
        <v>38592.0</v>
      </c>
      <c r="D633" s="15" t="s">
        <v>933</v>
      </c>
      <c r="E633" s="16">
        <f t="shared" si="1"/>
        <v>38592.50757</v>
      </c>
      <c r="F633" s="13">
        <v>9.207374731E9</v>
      </c>
      <c r="G633" s="13">
        <v>9.209892911E9</v>
      </c>
      <c r="H633" s="17" t="s">
        <v>31</v>
      </c>
      <c r="I633" s="13">
        <v>9.207139805E9</v>
      </c>
      <c r="J633" s="17"/>
      <c r="K633" s="17"/>
      <c r="L633" s="17" t="s">
        <v>76</v>
      </c>
      <c r="M633" s="13">
        <v>314.0</v>
      </c>
      <c r="N633" s="13">
        <v>306.0</v>
      </c>
      <c r="O633" s="13">
        <v>11.0</v>
      </c>
      <c r="P633" s="17">
        <v>18.0</v>
      </c>
      <c r="Q633" s="16">
        <f t="shared" si="2"/>
        <v>38592.7159</v>
      </c>
      <c r="R633" s="15">
        <f t="shared" si="3"/>
        <v>0.7159027778</v>
      </c>
      <c r="S633" s="15">
        <f t="shared" si="4"/>
        <v>0.7162731481</v>
      </c>
      <c r="T633" s="18">
        <v>0.20833333333333334</v>
      </c>
      <c r="U633" s="14">
        <v>38592.50743055555</v>
      </c>
      <c r="V633" s="14">
        <v>38592.50756944444</v>
      </c>
      <c r="W633" s="15">
        <f t="shared" si="5"/>
        <v>0.5075694444</v>
      </c>
      <c r="X633" s="17"/>
      <c r="Y633" s="4"/>
    </row>
    <row r="634" ht="15.75" customHeight="1">
      <c r="A634" s="13">
        <v>631.0</v>
      </c>
      <c r="B634" s="13" t="s">
        <v>29</v>
      </c>
      <c r="C634" s="14">
        <v>38592.0</v>
      </c>
      <c r="D634" s="15" t="s">
        <v>934</v>
      </c>
      <c r="E634" s="16">
        <f t="shared" si="1"/>
        <v>38592.50834</v>
      </c>
      <c r="F634" s="13">
        <v>9.207374731E9</v>
      </c>
      <c r="G634" s="13">
        <v>9.209892911E9</v>
      </c>
      <c r="H634" s="17" t="s">
        <v>31</v>
      </c>
      <c r="I634" s="13">
        <v>6.084469802E9</v>
      </c>
      <c r="J634" s="17"/>
      <c r="K634" s="17"/>
      <c r="L634" s="17" t="s">
        <v>59</v>
      </c>
      <c r="M634" s="13">
        <v>314.0</v>
      </c>
      <c r="N634" s="13">
        <v>306.0</v>
      </c>
      <c r="O634" s="13">
        <v>11.0</v>
      </c>
      <c r="P634" s="17">
        <v>18.0</v>
      </c>
      <c r="Q634" s="16">
        <f t="shared" si="2"/>
        <v>38592.71668</v>
      </c>
      <c r="R634" s="15">
        <f t="shared" si="3"/>
        <v>0.7166782407</v>
      </c>
      <c r="S634" s="15">
        <f t="shared" si="4"/>
        <v>0.7167708333</v>
      </c>
      <c r="T634" s="18">
        <v>0.20833333333333334</v>
      </c>
      <c r="U634" s="14">
        <v>38592.50820601852</v>
      </c>
      <c r="V634" s="14">
        <v>38592.50834490741</v>
      </c>
      <c r="W634" s="15">
        <f t="shared" si="5"/>
        <v>0.5083449074</v>
      </c>
      <c r="X634" s="17"/>
      <c r="Y634" s="4"/>
    </row>
    <row r="635" ht="15.75" customHeight="1">
      <c r="A635" s="13">
        <v>632.0</v>
      </c>
      <c r="B635" s="13" t="s">
        <v>29</v>
      </c>
      <c r="C635" s="14">
        <v>38592.0</v>
      </c>
      <c r="D635" s="15" t="s">
        <v>935</v>
      </c>
      <c r="E635" s="16">
        <f t="shared" si="1"/>
        <v>38592.50884</v>
      </c>
      <c r="F635" s="13">
        <v>9.207374731E9</v>
      </c>
      <c r="G635" s="13">
        <v>9.209892911E9</v>
      </c>
      <c r="H635" s="17" t="s">
        <v>31</v>
      </c>
      <c r="I635" s="13">
        <v>6.08446999E9</v>
      </c>
      <c r="J635" s="17"/>
      <c r="K635" s="17"/>
      <c r="L635" s="17" t="s">
        <v>174</v>
      </c>
      <c r="M635" s="13">
        <v>314.0</v>
      </c>
      <c r="N635" s="13">
        <v>306.0</v>
      </c>
      <c r="O635" s="13">
        <v>11.0</v>
      </c>
      <c r="P635" s="17">
        <v>18.0</v>
      </c>
      <c r="Q635" s="16">
        <f t="shared" si="2"/>
        <v>38592.71718</v>
      </c>
      <c r="R635" s="15">
        <f t="shared" si="3"/>
        <v>0.7171759259</v>
      </c>
      <c r="S635" s="15">
        <f t="shared" si="4"/>
        <v>0.7172569444</v>
      </c>
      <c r="T635" s="18">
        <v>0.20833333333333334</v>
      </c>
      <c r="U635" s="14">
        <v>38592.50870370371</v>
      </c>
      <c r="V635" s="14">
        <v>38592.50884259259</v>
      </c>
      <c r="W635" s="15">
        <f t="shared" si="5"/>
        <v>0.5088425926</v>
      </c>
      <c r="X635" s="17"/>
      <c r="Y635" s="4"/>
    </row>
    <row r="636" ht="15.75" customHeight="1">
      <c r="A636" s="13">
        <v>633.0</v>
      </c>
      <c r="B636" s="13" t="s">
        <v>29</v>
      </c>
      <c r="C636" s="14">
        <v>38592.0</v>
      </c>
      <c r="D636" s="15" t="s">
        <v>936</v>
      </c>
      <c r="E636" s="16">
        <f t="shared" si="1"/>
        <v>38592.69427</v>
      </c>
      <c r="F636" s="13">
        <v>9.207374731E9</v>
      </c>
      <c r="G636" s="17"/>
      <c r="H636" s="17" t="s">
        <v>31</v>
      </c>
      <c r="I636" s="13">
        <v>9.2081024E9</v>
      </c>
      <c r="J636" s="17"/>
      <c r="K636" s="17" t="s">
        <v>90</v>
      </c>
      <c r="L636" s="17" t="s">
        <v>937</v>
      </c>
      <c r="M636" s="13">
        <v>314.0</v>
      </c>
      <c r="N636" s="13">
        <v>306.0</v>
      </c>
      <c r="O636" s="13">
        <v>11.0</v>
      </c>
      <c r="P636" s="17">
        <v>18.0</v>
      </c>
      <c r="Q636" s="16">
        <f t="shared" si="2"/>
        <v>38592.9026</v>
      </c>
      <c r="R636" s="15">
        <f t="shared" si="3"/>
        <v>0.9026041667</v>
      </c>
      <c r="S636" s="15">
        <f t="shared" si="4"/>
        <v>0.9097106481</v>
      </c>
      <c r="T636" s="18">
        <v>0.20833333333333334</v>
      </c>
      <c r="U636" s="14">
        <v>38592.694131944445</v>
      </c>
      <c r="V636" s="14">
        <v>38592.69427083333</v>
      </c>
      <c r="W636" s="15">
        <f t="shared" si="5"/>
        <v>0.6942708333</v>
      </c>
      <c r="X636" s="17"/>
      <c r="Y636" s="4"/>
    </row>
    <row r="637" ht="15.75" customHeight="1">
      <c r="A637" s="13">
        <v>634.0</v>
      </c>
      <c r="B637" s="13" t="s">
        <v>29</v>
      </c>
      <c r="C637" s="14">
        <v>38594.0</v>
      </c>
      <c r="D637" s="15" t="s">
        <v>938</v>
      </c>
      <c r="E637" s="16">
        <f t="shared" si="1"/>
        <v>38594.51282</v>
      </c>
      <c r="F637" s="13">
        <v>3.12E9</v>
      </c>
      <c r="G637" s="13">
        <v>9.207374731E9</v>
      </c>
      <c r="H637" s="13" t="s">
        <v>67</v>
      </c>
      <c r="I637" s="13">
        <v>8.510079711E9</v>
      </c>
      <c r="J637" s="13">
        <v>8.668951092E9</v>
      </c>
      <c r="K637" s="13" t="s">
        <v>939</v>
      </c>
      <c r="L637" s="17" t="s">
        <v>76</v>
      </c>
      <c r="M637" s="17"/>
      <c r="N637" s="13">
        <v>325.0</v>
      </c>
      <c r="O637" s="17"/>
      <c r="P637" s="17">
        <v>18.0</v>
      </c>
      <c r="Q637" s="16">
        <f t="shared" si="2"/>
        <v>38594.72116</v>
      </c>
      <c r="R637" s="15">
        <f t="shared" si="3"/>
        <v>0.7211574074</v>
      </c>
      <c r="S637" s="15">
        <f t="shared" si="4"/>
        <v>0.7215277778</v>
      </c>
      <c r="T637" s="18">
        <v>0.20833333333333334</v>
      </c>
      <c r="U637" s="14">
        <v>38594.51268518519</v>
      </c>
      <c r="V637" s="14">
        <v>38594.512824074074</v>
      </c>
      <c r="W637" s="15">
        <f t="shared" si="5"/>
        <v>0.5128240741</v>
      </c>
      <c r="X637" s="17"/>
      <c r="Y637" s="4"/>
    </row>
    <row r="638" ht="15.75" customHeight="1">
      <c r="A638" s="13">
        <v>635.0</v>
      </c>
      <c r="B638" s="13" t="s">
        <v>29</v>
      </c>
      <c r="C638" s="14">
        <v>38594.0</v>
      </c>
      <c r="D638" s="15" t="s">
        <v>940</v>
      </c>
      <c r="E638" s="16">
        <f t="shared" si="1"/>
        <v>38594.5139</v>
      </c>
      <c r="F638" s="13">
        <v>3.12E9</v>
      </c>
      <c r="G638" s="13">
        <v>9.207374731E9</v>
      </c>
      <c r="H638" s="13" t="s">
        <v>67</v>
      </c>
      <c r="I638" s="13">
        <v>6.011619711E9</v>
      </c>
      <c r="J638" s="13">
        <v>8.668951092E9</v>
      </c>
      <c r="K638" s="13" t="s">
        <v>939</v>
      </c>
      <c r="L638" s="17" t="s">
        <v>941</v>
      </c>
      <c r="M638" s="17"/>
      <c r="N638" s="13">
        <v>325.0</v>
      </c>
      <c r="O638" s="17"/>
      <c r="P638" s="17">
        <v>18.0</v>
      </c>
      <c r="Q638" s="16">
        <f t="shared" si="2"/>
        <v>38594.72223</v>
      </c>
      <c r="R638" s="15">
        <f t="shared" si="3"/>
        <v>0.7222337963</v>
      </c>
      <c r="S638" s="15">
        <f t="shared" si="4"/>
        <v>0.7232175926</v>
      </c>
      <c r="T638" s="18">
        <v>0.20833333333333334</v>
      </c>
      <c r="U638" s="14">
        <v>38594.513761574075</v>
      </c>
      <c r="V638" s="14">
        <v>38594.51390046296</v>
      </c>
      <c r="W638" s="15">
        <f t="shared" si="5"/>
        <v>0.513900463</v>
      </c>
      <c r="X638" s="17"/>
      <c r="Y638" s="4"/>
    </row>
    <row r="639" ht="15.75" customHeight="1">
      <c r="A639" s="13">
        <v>636.0</v>
      </c>
      <c r="B639" s="13" t="s">
        <v>29</v>
      </c>
      <c r="C639" s="14">
        <v>38594.0</v>
      </c>
      <c r="D639" s="15" t="s">
        <v>942</v>
      </c>
      <c r="E639" s="16">
        <f t="shared" si="1"/>
        <v>38594.5347</v>
      </c>
      <c r="F639" s="13">
        <v>9.207374731E9</v>
      </c>
      <c r="G639" s="17"/>
      <c r="H639" s="17" t="s">
        <v>31</v>
      </c>
      <c r="I639" s="13">
        <v>4.145340037E9</v>
      </c>
      <c r="J639" s="17"/>
      <c r="K639" s="17" t="s">
        <v>943</v>
      </c>
      <c r="L639" s="17" t="s">
        <v>170</v>
      </c>
      <c r="M639" s="13">
        <v>314.0</v>
      </c>
      <c r="N639" s="13">
        <v>306.0</v>
      </c>
      <c r="O639" s="13">
        <v>11.0</v>
      </c>
      <c r="P639" s="17">
        <v>18.0</v>
      </c>
      <c r="Q639" s="16">
        <f t="shared" si="2"/>
        <v>38594.74303</v>
      </c>
      <c r="R639" s="15">
        <f t="shared" si="3"/>
        <v>0.7430324074</v>
      </c>
      <c r="S639" s="15">
        <f t="shared" si="4"/>
        <v>0.7461921296</v>
      </c>
      <c r="T639" s="18">
        <v>0.20833333333333334</v>
      </c>
      <c r="U639" s="14">
        <v>38594.53456018519</v>
      </c>
      <c r="V639" s="14">
        <v>38594.53469907407</v>
      </c>
      <c r="W639" s="15">
        <f t="shared" si="5"/>
        <v>0.5346990741</v>
      </c>
      <c r="X639" s="17"/>
      <c r="Y639" s="4"/>
    </row>
    <row r="640" ht="15.75" customHeight="1">
      <c r="A640" s="13">
        <v>637.0</v>
      </c>
      <c r="B640" s="13" t="s">
        <v>29</v>
      </c>
      <c r="C640" s="14">
        <v>38594.0</v>
      </c>
      <c r="D640" s="15" t="s">
        <v>944</v>
      </c>
      <c r="E640" s="16">
        <f t="shared" si="1"/>
        <v>38594.62169</v>
      </c>
      <c r="F640" s="13">
        <v>9.207374731E9</v>
      </c>
      <c r="G640" s="13">
        <v>9.203606801E9</v>
      </c>
      <c r="H640" s="17" t="s">
        <v>31</v>
      </c>
      <c r="I640" s="13">
        <v>4.145340037E9</v>
      </c>
      <c r="J640" s="17"/>
      <c r="K640" s="17"/>
      <c r="L640" s="17" t="s">
        <v>69</v>
      </c>
      <c r="M640" s="13">
        <v>314.0</v>
      </c>
      <c r="N640" s="13">
        <v>306.0</v>
      </c>
      <c r="O640" s="13">
        <v>11.0</v>
      </c>
      <c r="P640" s="17">
        <v>18.0</v>
      </c>
      <c r="Q640" s="16">
        <f t="shared" si="2"/>
        <v>38594.83002</v>
      </c>
      <c r="R640" s="15">
        <f t="shared" si="3"/>
        <v>0.8300231481</v>
      </c>
      <c r="S640" s="15">
        <f t="shared" si="4"/>
        <v>0.8304166667</v>
      </c>
      <c r="T640" s="18">
        <v>0.20833333333333334</v>
      </c>
      <c r="U640" s="14">
        <v>38594.62155092593</v>
      </c>
      <c r="V640" s="14">
        <v>38594.62168981481</v>
      </c>
      <c r="W640" s="15">
        <f t="shared" si="5"/>
        <v>0.6216898148</v>
      </c>
      <c r="X640" s="17"/>
      <c r="Y640" s="4"/>
    </row>
    <row r="641" ht="15.75" customHeight="1">
      <c r="A641" s="13">
        <v>638.0</v>
      </c>
      <c r="B641" s="13" t="s">
        <v>29</v>
      </c>
      <c r="C641" s="14">
        <v>38594.0</v>
      </c>
      <c r="D641" s="15" t="s">
        <v>945</v>
      </c>
      <c r="E641" s="16">
        <f t="shared" si="1"/>
        <v>38594.65081</v>
      </c>
      <c r="F641" s="13">
        <v>9.207374731E9</v>
      </c>
      <c r="G641" s="17"/>
      <c r="H641" s="17" t="s">
        <v>31</v>
      </c>
      <c r="I641" s="13">
        <v>4.145340037E9</v>
      </c>
      <c r="J641" s="17"/>
      <c r="K641" s="17" t="s">
        <v>943</v>
      </c>
      <c r="L641" s="17" t="s">
        <v>55</v>
      </c>
      <c r="M641" s="13">
        <v>314.0</v>
      </c>
      <c r="N641" s="13">
        <v>306.0</v>
      </c>
      <c r="O641" s="13">
        <v>11.0</v>
      </c>
      <c r="P641" s="17">
        <v>18.0</v>
      </c>
      <c r="Q641" s="16">
        <f t="shared" si="2"/>
        <v>38594.85914</v>
      </c>
      <c r="R641" s="15">
        <f t="shared" si="3"/>
        <v>0.8591435185</v>
      </c>
      <c r="S641" s="15">
        <f t="shared" si="4"/>
        <v>0.859525463</v>
      </c>
      <c r="T641" s="18">
        <v>0.20833333333333334</v>
      </c>
      <c r="U641" s="14">
        <v>38594.650671296295</v>
      </c>
      <c r="V641" s="14">
        <v>38594.65081018518</v>
      </c>
      <c r="W641" s="15">
        <f t="shared" si="5"/>
        <v>0.6508101852</v>
      </c>
      <c r="X641" s="17"/>
      <c r="Y641" s="4"/>
    </row>
    <row r="642" ht="15.75" customHeight="1">
      <c r="A642" s="13">
        <v>639.0</v>
      </c>
      <c r="B642" s="13" t="s">
        <v>29</v>
      </c>
      <c r="C642" s="14">
        <v>38594.0</v>
      </c>
      <c r="D642" s="15" t="s">
        <v>946</v>
      </c>
      <c r="E642" s="16">
        <f t="shared" si="1"/>
        <v>38594.71377</v>
      </c>
      <c r="F642" s="13">
        <v>9.207374731E9</v>
      </c>
      <c r="G642" s="13">
        <v>9.203606801E9</v>
      </c>
      <c r="H642" s="17" t="s">
        <v>31</v>
      </c>
      <c r="I642" s="13">
        <v>4.145340037E9</v>
      </c>
      <c r="J642" s="17"/>
      <c r="K642" s="17"/>
      <c r="L642" s="17" t="s">
        <v>243</v>
      </c>
      <c r="M642" s="13">
        <v>314.0</v>
      </c>
      <c r="N642" s="13">
        <v>306.0</v>
      </c>
      <c r="O642" s="13">
        <v>11.0</v>
      </c>
      <c r="P642" s="17">
        <v>18.0</v>
      </c>
      <c r="Q642" s="16">
        <f t="shared" si="2"/>
        <v>38594.92211</v>
      </c>
      <c r="R642" s="15">
        <f t="shared" si="3"/>
        <v>0.9221064815</v>
      </c>
      <c r="S642" s="15">
        <f t="shared" si="4"/>
        <v>0.9228009259</v>
      </c>
      <c r="T642" s="18">
        <v>0.20833333333333334</v>
      </c>
      <c r="U642" s="14">
        <v>38594.713634259264</v>
      </c>
      <c r="V642" s="14">
        <v>38594.71377314815</v>
      </c>
      <c r="W642" s="15">
        <f t="shared" si="5"/>
        <v>0.7137731481</v>
      </c>
      <c r="X642" s="17"/>
      <c r="Y642" s="4"/>
    </row>
    <row r="643" ht="15.75" customHeight="1">
      <c r="A643" s="13">
        <v>640.0</v>
      </c>
      <c r="B643" s="13" t="s">
        <v>29</v>
      </c>
      <c r="C643" s="14">
        <v>38595.0</v>
      </c>
      <c r="D643" s="15" t="s">
        <v>947</v>
      </c>
      <c r="E643" s="16">
        <f t="shared" si="1"/>
        <v>38594.89795</v>
      </c>
      <c r="F643" s="13">
        <v>9.207374731E9</v>
      </c>
      <c r="G643" s="13">
        <v>9.203381828E9</v>
      </c>
      <c r="H643" s="17" t="s">
        <v>31</v>
      </c>
      <c r="I643" s="13">
        <v>4.145340037E9</v>
      </c>
      <c r="J643" s="17"/>
      <c r="K643" s="17"/>
      <c r="L643" s="17" t="s">
        <v>218</v>
      </c>
      <c r="M643" s="13">
        <v>314.0</v>
      </c>
      <c r="N643" s="13">
        <v>306.0</v>
      </c>
      <c r="O643" s="13">
        <v>11.0</v>
      </c>
      <c r="P643" s="17">
        <v>18.0</v>
      </c>
      <c r="Q643" s="16">
        <f t="shared" si="2"/>
        <v>38595.10628</v>
      </c>
      <c r="R643" s="15">
        <f t="shared" si="3"/>
        <v>0.1062847222</v>
      </c>
      <c r="S643" s="15">
        <f t="shared" si="4"/>
        <v>0.1063888889</v>
      </c>
      <c r="T643" s="18">
        <v>0.20833333333333334</v>
      </c>
      <c r="U643" s="14">
        <v>38594.8978125</v>
      </c>
      <c r="V643" s="14">
        <v>38594.897951388884</v>
      </c>
      <c r="W643" s="15">
        <f t="shared" si="5"/>
        <v>0.8979513889</v>
      </c>
      <c r="X643" s="17"/>
      <c r="Y643" s="4"/>
    </row>
    <row r="644" ht="15.75" customHeight="1">
      <c r="A644" s="13">
        <v>641.0</v>
      </c>
      <c r="B644" s="13" t="s">
        <v>29</v>
      </c>
      <c r="C644" s="14">
        <v>38595.0</v>
      </c>
      <c r="D644" s="15" t="s">
        <v>948</v>
      </c>
      <c r="E644" s="16">
        <f t="shared" si="1"/>
        <v>38594.92194</v>
      </c>
      <c r="F644" s="13">
        <v>9.207374731E9</v>
      </c>
      <c r="G644" s="13">
        <v>5.06197770807E11</v>
      </c>
      <c r="H644" s="17" t="s">
        <v>31</v>
      </c>
      <c r="I644" s="13">
        <v>4.145340037E9</v>
      </c>
      <c r="J644" s="17"/>
      <c r="K644" s="17"/>
      <c r="L644" s="17" t="s">
        <v>949</v>
      </c>
      <c r="M644" s="13">
        <v>314.0</v>
      </c>
      <c r="N644" s="13">
        <v>306.0</v>
      </c>
      <c r="O644" s="13">
        <v>11.0</v>
      </c>
      <c r="P644" s="17">
        <v>18.0</v>
      </c>
      <c r="Q644" s="16">
        <f t="shared" si="2"/>
        <v>38595.13028</v>
      </c>
      <c r="R644" s="15">
        <f t="shared" si="3"/>
        <v>0.1302777778</v>
      </c>
      <c r="S644" s="15">
        <f t="shared" si="4"/>
        <v>0.1309490741</v>
      </c>
      <c r="T644" s="18">
        <v>0.20833333333333334</v>
      </c>
      <c r="U644" s="14">
        <v>38594.921805555554</v>
      </c>
      <c r="V644" s="14">
        <v>38594.92194444444</v>
      </c>
      <c r="W644" s="15">
        <f t="shared" si="5"/>
        <v>0.9219444444</v>
      </c>
      <c r="X644" s="17"/>
      <c r="Y644" s="4"/>
    </row>
    <row r="645" ht="15.75" customHeight="1">
      <c r="A645" s="13">
        <v>642.0</v>
      </c>
      <c r="B645" s="13" t="s">
        <v>29</v>
      </c>
      <c r="C645" s="14">
        <v>38595.0</v>
      </c>
      <c r="D645" s="15" t="s">
        <v>950</v>
      </c>
      <c r="E645" s="16">
        <f t="shared" si="1"/>
        <v>38594.9434</v>
      </c>
      <c r="F645" s="13">
        <v>9.207374731E9</v>
      </c>
      <c r="G645" s="17"/>
      <c r="H645" s="17" t="s">
        <v>31</v>
      </c>
      <c r="I645" s="13">
        <v>4.145340037E9</v>
      </c>
      <c r="J645" s="17"/>
      <c r="K645" s="17" t="s">
        <v>943</v>
      </c>
      <c r="L645" s="17" t="s">
        <v>490</v>
      </c>
      <c r="M645" s="13">
        <v>314.0</v>
      </c>
      <c r="N645" s="13">
        <v>306.0</v>
      </c>
      <c r="O645" s="13">
        <v>11.0</v>
      </c>
      <c r="P645" s="17">
        <v>18.0</v>
      </c>
      <c r="Q645" s="16">
        <f t="shared" si="2"/>
        <v>38595.15174</v>
      </c>
      <c r="R645" s="15">
        <f t="shared" si="3"/>
        <v>0.1517361111</v>
      </c>
      <c r="S645" s="15">
        <f t="shared" si="4"/>
        <v>0.1523958333</v>
      </c>
      <c r="T645" s="18">
        <v>0.20833333333333334</v>
      </c>
      <c r="U645" s="14">
        <v>38594.94326388889</v>
      </c>
      <c r="V645" s="14">
        <v>38594.943402777775</v>
      </c>
      <c r="W645" s="15">
        <f t="shared" si="5"/>
        <v>0.9434027778</v>
      </c>
      <c r="X645" s="17"/>
      <c r="Y645" s="4"/>
    </row>
    <row r="646" ht="15.75" customHeight="1">
      <c r="A646" s="13">
        <v>643.0</v>
      </c>
      <c r="B646" s="13" t="s">
        <v>29</v>
      </c>
      <c r="C646" s="14">
        <v>38595.0</v>
      </c>
      <c r="D646" s="15" t="s">
        <v>951</v>
      </c>
      <c r="E646" s="16">
        <f t="shared" si="1"/>
        <v>38595.69362</v>
      </c>
      <c r="F646" s="13">
        <v>9.207374731E9</v>
      </c>
      <c r="G646" s="13">
        <v>9.204068202E9</v>
      </c>
      <c r="H646" s="17" t="s">
        <v>31</v>
      </c>
      <c r="I646" s="13">
        <v>4.145340037E9</v>
      </c>
      <c r="J646" s="17"/>
      <c r="K646" s="17"/>
      <c r="L646" s="17" t="s">
        <v>680</v>
      </c>
      <c r="M646" s="13">
        <v>314.0</v>
      </c>
      <c r="N646" s="13">
        <v>306.0</v>
      </c>
      <c r="O646" s="13">
        <v>11.0</v>
      </c>
      <c r="P646" s="17">
        <v>18.0</v>
      </c>
      <c r="Q646" s="16">
        <f t="shared" si="2"/>
        <v>38595.90196</v>
      </c>
      <c r="R646" s="15">
        <f t="shared" si="3"/>
        <v>0.9019560185</v>
      </c>
      <c r="S646" s="15">
        <f t="shared" si="4"/>
        <v>0.9028125</v>
      </c>
      <c r="T646" s="18">
        <v>0.20833333333333334</v>
      </c>
      <c r="U646" s="14">
        <v>38595.6934837963</v>
      </c>
      <c r="V646" s="14">
        <v>38595.69362268518</v>
      </c>
      <c r="W646" s="15">
        <f t="shared" si="5"/>
        <v>0.6936226852</v>
      </c>
      <c r="X646" s="17"/>
      <c r="Y646" s="4"/>
    </row>
    <row r="647" ht="15.75" customHeight="1">
      <c r="A647" s="13">
        <v>644.0</v>
      </c>
      <c r="B647" s="13" t="s">
        <v>29</v>
      </c>
      <c r="C647" s="14">
        <v>38595.0</v>
      </c>
      <c r="D647" s="15" t="s">
        <v>952</v>
      </c>
      <c r="E647" s="16">
        <f t="shared" si="1"/>
        <v>38595.69551</v>
      </c>
      <c r="F647" s="13">
        <v>9.207374731E9</v>
      </c>
      <c r="G647" s="17"/>
      <c r="H647" s="17" t="s">
        <v>31</v>
      </c>
      <c r="I647" s="13">
        <v>4.145340037E9</v>
      </c>
      <c r="J647" s="17"/>
      <c r="K647" s="17" t="s">
        <v>943</v>
      </c>
      <c r="L647" s="17" t="s">
        <v>88</v>
      </c>
      <c r="M647" s="13">
        <v>314.0</v>
      </c>
      <c r="N647" s="13">
        <v>306.0</v>
      </c>
      <c r="O647" s="13">
        <v>11.0</v>
      </c>
      <c r="P647" s="17">
        <v>18.0</v>
      </c>
      <c r="Q647" s="16">
        <f t="shared" si="2"/>
        <v>38595.90384</v>
      </c>
      <c r="R647" s="15">
        <f t="shared" si="3"/>
        <v>0.9038425926</v>
      </c>
      <c r="S647" s="15">
        <f t="shared" si="4"/>
        <v>0.9053703704</v>
      </c>
      <c r="T647" s="18">
        <v>0.20833333333333334</v>
      </c>
      <c r="U647" s="14">
        <v>38595.69537037037</v>
      </c>
      <c r="V647" s="14">
        <v>38595.695509259254</v>
      </c>
      <c r="W647" s="15">
        <f t="shared" si="5"/>
        <v>0.6955092593</v>
      </c>
      <c r="X647" s="17"/>
      <c r="Y647" s="4"/>
    </row>
    <row r="648" ht="15.75" customHeight="1">
      <c r="A648" s="13">
        <v>645.0</v>
      </c>
      <c r="B648" s="13" t="s">
        <v>29</v>
      </c>
      <c r="C648" s="14">
        <v>38595.0</v>
      </c>
      <c r="D648" s="15" t="s">
        <v>953</v>
      </c>
      <c r="E648" s="16">
        <f t="shared" si="1"/>
        <v>38595.7426</v>
      </c>
      <c r="F648" s="13">
        <v>9.207374731E9</v>
      </c>
      <c r="G648" s="17"/>
      <c r="H648" s="17" t="s">
        <v>31</v>
      </c>
      <c r="I648" s="13">
        <v>9.20853858E9</v>
      </c>
      <c r="J648" s="17"/>
      <c r="K648" s="17"/>
      <c r="L648" s="17" t="s">
        <v>47</v>
      </c>
      <c r="M648" s="13">
        <v>314.0</v>
      </c>
      <c r="N648" s="13">
        <v>306.0</v>
      </c>
      <c r="O648" s="13">
        <v>11.0</v>
      </c>
      <c r="P648" s="17">
        <v>18.0</v>
      </c>
      <c r="Q648" s="16">
        <f t="shared" si="2"/>
        <v>38595.95094</v>
      </c>
      <c r="R648" s="15">
        <f t="shared" si="3"/>
        <v>0.9509375</v>
      </c>
      <c r="S648" s="15">
        <f t="shared" si="4"/>
        <v>0.9513425926</v>
      </c>
      <c r="T648" s="18">
        <v>0.20833333333333334</v>
      </c>
      <c r="U648" s="14">
        <v>38595.74246527778</v>
      </c>
      <c r="V648" s="14">
        <v>38595.74260416666</v>
      </c>
      <c r="W648" s="15">
        <f t="shared" si="5"/>
        <v>0.7426041667</v>
      </c>
      <c r="X648" s="17"/>
      <c r="Y648" s="4"/>
    </row>
    <row r="649" ht="15.75" customHeight="1">
      <c r="A649" s="13">
        <v>646.0</v>
      </c>
      <c r="B649" s="13" t="s">
        <v>29</v>
      </c>
      <c r="C649" s="14">
        <v>38595.0</v>
      </c>
      <c r="D649" s="15" t="s">
        <v>954</v>
      </c>
      <c r="E649" s="16">
        <f t="shared" si="1"/>
        <v>38595.74368</v>
      </c>
      <c r="F649" s="13">
        <v>9.207374731E9</v>
      </c>
      <c r="G649" s="17"/>
      <c r="H649" s="17" t="s">
        <v>31</v>
      </c>
      <c r="I649" s="13">
        <v>9.208941848E9</v>
      </c>
      <c r="J649" s="17"/>
      <c r="K649" s="17"/>
      <c r="L649" s="17" t="s">
        <v>485</v>
      </c>
      <c r="M649" s="13">
        <v>314.0</v>
      </c>
      <c r="N649" s="13">
        <v>306.0</v>
      </c>
      <c r="O649" s="13">
        <v>11.0</v>
      </c>
      <c r="P649" s="17">
        <v>19.0</v>
      </c>
      <c r="Q649" s="16">
        <f t="shared" si="2"/>
        <v>38595.95201</v>
      </c>
      <c r="R649" s="15">
        <f t="shared" si="3"/>
        <v>0.9520138889</v>
      </c>
      <c r="S649" s="15">
        <f t="shared" si="4"/>
        <v>0.9525347222</v>
      </c>
      <c r="T649" s="18">
        <v>0.20833333333333334</v>
      </c>
      <c r="U649" s="14">
        <v>38595.74354166667</v>
      </c>
      <c r="V649" s="14">
        <v>38595.743680555555</v>
      </c>
      <c r="W649" s="15">
        <f t="shared" si="5"/>
        <v>0.7436805556</v>
      </c>
      <c r="X649" s="17"/>
      <c r="Y649" s="4"/>
    </row>
    <row r="650" ht="15.75" customHeight="1">
      <c r="A650" s="13">
        <v>647.0</v>
      </c>
      <c r="B650" s="13" t="s">
        <v>29</v>
      </c>
      <c r="C650" s="14">
        <v>38596.0</v>
      </c>
      <c r="D650" s="15" t="s">
        <v>955</v>
      </c>
      <c r="E650" s="16">
        <f t="shared" si="1"/>
        <v>38596.34866</v>
      </c>
      <c r="F650" s="13">
        <v>9.207374731E9</v>
      </c>
      <c r="G650" s="13">
        <v>9.20676196E9</v>
      </c>
      <c r="H650" s="17" t="s">
        <v>31</v>
      </c>
      <c r="I650" s="13">
        <v>4.145340037E9</v>
      </c>
      <c r="J650" s="17"/>
      <c r="K650" s="17"/>
      <c r="L650" s="17" t="s">
        <v>346</v>
      </c>
      <c r="M650" s="13">
        <v>314.0</v>
      </c>
      <c r="N650" s="13">
        <v>306.0</v>
      </c>
      <c r="O650" s="13">
        <v>11.0</v>
      </c>
      <c r="P650" s="17">
        <v>19.0</v>
      </c>
      <c r="Q650" s="16">
        <f t="shared" si="2"/>
        <v>38596.55699</v>
      </c>
      <c r="R650" s="15">
        <f t="shared" si="3"/>
        <v>0.5569907407</v>
      </c>
      <c r="S650" s="15">
        <f t="shared" si="4"/>
        <v>0.5576157407</v>
      </c>
      <c r="T650" s="18">
        <v>0.20833333333333334</v>
      </c>
      <c r="U650" s="14">
        <v>38596.34851851852</v>
      </c>
      <c r="V650" s="14">
        <v>38596.348657407405</v>
      </c>
      <c r="W650" s="15">
        <f t="shared" si="5"/>
        <v>0.3486574074</v>
      </c>
      <c r="X650" s="17"/>
      <c r="Y650" s="4"/>
    </row>
    <row r="651" ht="15.75" customHeight="1">
      <c r="A651" s="13">
        <v>648.0</v>
      </c>
      <c r="B651" s="13" t="s">
        <v>29</v>
      </c>
      <c r="C651" s="14">
        <v>38596.0</v>
      </c>
      <c r="D651" s="15" t="s">
        <v>956</v>
      </c>
      <c r="E651" s="16">
        <f t="shared" si="1"/>
        <v>38596.34975</v>
      </c>
      <c r="F651" s="13">
        <v>9.207374731E9</v>
      </c>
      <c r="G651" s="13">
        <v>9.20676196E9</v>
      </c>
      <c r="H651" s="17" t="s">
        <v>31</v>
      </c>
      <c r="I651" s="13">
        <v>4.145340037E9</v>
      </c>
      <c r="J651" s="17"/>
      <c r="K651" s="17"/>
      <c r="L651" s="17" t="s">
        <v>43</v>
      </c>
      <c r="M651" s="13">
        <v>314.0</v>
      </c>
      <c r="N651" s="13">
        <v>306.0</v>
      </c>
      <c r="O651" s="13">
        <v>11.0</v>
      </c>
      <c r="P651" s="17">
        <v>19.0</v>
      </c>
      <c r="Q651" s="16">
        <f t="shared" si="2"/>
        <v>38596.55808</v>
      </c>
      <c r="R651" s="15">
        <f t="shared" si="3"/>
        <v>0.5580787037</v>
      </c>
      <c r="S651" s="15">
        <f t="shared" si="4"/>
        <v>0.5584259259</v>
      </c>
      <c r="T651" s="18">
        <v>0.20833333333333334</v>
      </c>
      <c r="U651" s="14">
        <v>38596.34960648148</v>
      </c>
      <c r="V651" s="14">
        <v>38596.34974537037</v>
      </c>
      <c r="W651" s="15">
        <f t="shared" si="5"/>
        <v>0.3497453704</v>
      </c>
      <c r="X651" s="17"/>
      <c r="Y651" s="4"/>
    </row>
    <row r="652" ht="15.75" customHeight="1">
      <c r="A652" s="13">
        <v>649.0</v>
      </c>
      <c r="B652" s="13" t="s">
        <v>29</v>
      </c>
      <c r="C652" s="14">
        <v>38596.0</v>
      </c>
      <c r="D652" s="15" t="s">
        <v>957</v>
      </c>
      <c r="E652" s="16">
        <f t="shared" si="1"/>
        <v>38596.43582</v>
      </c>
      <c r="F652" s="13">
        <v>9.207374731E9</v>
      </c>
      <c r="G652" s="13">
        <v>9.20676196E9</v>
      </c>
      <c r="H652" s="17" t="s">
        <v>31</v>
      </c>
      <c r="I652" s="13">
        <v>4.145340037E9</v>
      </c>
      <c r="J652" s="17"/>
      <c r="K652" s="17"/>
      <c r="L652" s="17" t="s">
        <v>309</v>
      </c>
      <c r="M652" s="13">
        <v>314.0</v>
      </c>
      <c r="N652" s="13">
        <v>306.0</v>
      </c>
      <c r="O652" s="13">
        <v>11.0</v>
      </c>
      <c r="P652" s="17">
        <v>19.0</v>
      </c>
      <c r="Q652" s="16">
        <f t="shared" si="2"/>
        <v>38596.64416</v>
      </c>
      <c r="R652" s="15">
        <f t="shared" si="3"/>
        <v>0.6441550926</v>
      </c>
      <c r="S652" s="15">
        <f t="shared" si="4"/>
        <v>0.644212963</v>
      </c>
      <c r="T652" s="18">
        <v>0.20833333333333334</v>
      </c>
      <c r="U652" s="14">
        <v>38596.435682870375</v>
      </c>
      <c r="V652" s="14">
        <v>38596.43582175926</v>
      </c>
      <c r="W652" s="15">
        <f t="shared" si="5"/>
        <v>0.4358217593</v>
      </c>
      <c r="X652" s="17"/>
      <c r="Y652" s="4"/>
    </row>
    <row r="653" ht="15.75" customHeight="1">
      <c r="A653" s="13">
        <v>650.0</v>
      </c>
      <c r="B653" s="13" t="s">
        <v>29</v>
      </c>
      <c r="C653" s="14">
        <v>38596.0</v>
      </c>
      <c r="D653" s="15" t="s">
        <v>958</v>
      </c>
      <c r="E653" s="16">
        <f t="shared" si="1"/>
        <v>38596.44253</v>
      </c>
      <c r="F653" s="13">
        <v>9.207374731E9</v>
      </c>
      <c r="G653" s="13">
        <v>9.20853858E9</v>
      </c>
      <c r="H653" s="17" t="s">
        <v>31</v>
      </c>
      <c r="I653" s="13">
        <v>4.145340037E9</v>
      </c>
      <c r="J653" s="17"/>
      <c r="K653" s="17" t="s">
        <v>959</v>
      </c>
      <c r="L653" s="17" t="s">
        <v>490</v>
      </c>
      <c r="M653" s="13">
        <v>314.0</v>
      </c>
      <c r="N653" s="13">
        <v>306.0</v>
      </c>
      <c r="O653" s="13">
        <v>11.0</v>
      </c>
      <c r="P653" s="17">
        <v>19.0</v>
      </c>
      <c r="Q653" s="16">
        <f t="shared" si="2"/>
        <v>38596.65087</v>
      </c>
      <c r="R653" s="15">
        <f t="shared" si="3"/>
        <v>0.6508680556</v>
      </c>
      <c r="S653" s="15">
        <f t="shared" si="4"/>
        <v>0.6515277778</v>
      </c>
      <c r="T653" s="18">
        <v>0.20833333333333334</v>
      </c>
      <c r="U653" s="14">
        <v>38596.442395833335</v>
      </c>
      <c r="V653" s="14">
        <v>38596.44253472222</v>
      </c>
      <c r="W653" s="15">
        <f t="shared" si="5"/>
        <v>0.4425347222</v>
      </c>
      <c r="X653" s="17"/>
      <c r="Y653" s="4"/>
    </row>
    <row r="654" ht="15.75" customHeight="1">
      <c r="A654" s="13">
        <v>651.0</v>
      </c>
      <c r="B654" s="13" t="s">
        <v>29</v>
      </c>
      <c r="C654" s="14">
        <v>38596.0</v>
      </c>
      <c r="D654" s="15" t="s">
        <v>960</v>
      </c>
      <c r="E654" s="16">
        <f t="shared" si="1"/>
        <v>38596.44273</v>
      </c>
      <c r="F654" s="13">
        <v>9.207374731E9</v>
      </c>
      <c r="G654" s="13">
        <v>9.20430322E9</v>
      </c>
      <c r="H654" s="17" t="s">
        <v>31</v>
      </c>
      <c r="I654" s="13">
        <v>4.145340037E9</v>
      </c>
      <c r="J654" s="17"/>
      <c r="K654" s="17"/>
      <c r="L654" s="17" t="s">
        <v>154</v>
      </c>
      <c r="M654" s="13">
        <v>314.0</v>
      </c>
      <c r="N654" s="13">
        <v>306.0</v>
      </c>
      <c r="O654" s="13">
        <v>11.0</v>
      </c>
      <c r="P654" s="17">
        <v>19.0</v>
      </c>
      <c r="Q654" s="16">
        <f t="shared" si="2"/>
        <v>38596.65106</v>
      </c>
      <c r="R654" s="15">
        <f t="shared" si="3"/>
        <v>0.6510648148</v>
      </c>
      <c r="S654" s="15">
        <f t="shared" si="4"/>
        <v>0.6515740741</v>
      </c>
      <c r="T654" s="18">
        <v>0.20833333333333334</v>
      </c>
      <c r="U654" s="14">
        <v>38596.4425925926</v>
      </c>
      <c r="V654" s="14">
        <v>38596.44273148148</v>
      </c>
      <c r="W654" s="15">
        <f t="shared" si="5"/>
        <v>0.4427314815</v>
      </c>
      <c r="X654" s="17"/>
      <c r="Y654" s="4"/>
    </row>
    <row r="655" ht="15.75" customHeight="1">
      <c r="A655" s="13">
        <v>652.0</v>
      </c>
      <c r="B655" s="13" t="s">
        <v>29</v>
      </c>
      <c r="C655" s="14">
        <v>38596.0</v>
      </c>
      <c r="D655" s="15" t="s">
        <v>961</v>
      </c>
      <c r="E655" s="16">
        <f t="shared" si="1"/>
        <v>38596.444</v>
      </c>
      <c r="F655" s="13">
        <v>9.207374731E9</v>
      </c>
      <c r="G655" s="13">
        <v>4.144258736E9</v>
      </c>
      <c r="H655" s="17" t="s">
        <v>31</v>
      </c>
      <c r="I655" s="13">
        <v>4.145340037E9</v>
      </c>
      <c r="J655" s="17"/>
      <c r="K655" s="17" t="s">
        <v>962</v>
      </c>
      <c r="L655" s="17" t="s">
        <v>806</v>
      </c>
      <c r="M655" s="13">
        <v>314.0</v>
      </c>
      <c r="N655" s="13">
        <v>306.0</v>
      </c>
      <c r="O655" s="13">
        <v>11.0</v>
      </c>
      <c r="P655" s="17">
        <v>19.0</v>
      </c>
      <c r="Q655" s="16">
        <f t="shared" si="2"/>
        <v>38596.65234</v>
      </c>
      <c r="R655" s="15">
        <f t="shared" si="3"/>
        <v>0.652337963</v>
      </c>
      <c r="S655" s="15">
        <f t="shared" si="4"/>
        <v>0.6530555556</v>
      </c>
      <c r="T655" s="18">
        <v>0.20833333333333334</v>
      </c>
      <c r="U655" s="14">
        <v>38596.443865740745</v>
      </c>
      <c r="V655" s="14">
        <v>38596.44400462963</v>
      </c>
      <c r="W655" s="15">
        <f t="shared" si="5"/>
        <v>0.4440046296</v>
      </c>
      <c r="X655" s="17"/>
      <c r="Y655" s="4"/>
    </row>
    <row r="656" ht="15.75" customHeight="1">
      <c r="A656" s="13">
        <v>653.0</v>
      </c>
      <c r="B656" s="13" t="s">
        <v>29</v>
      </c>
      <c r="C656" s="14">
        <v>38596.0</v>
      </c>
      <c r="D656" s="15" t="s">
        <v>963</v>
      </c>
      <c r="E656" s="16">
        <f t="shared" si="1"/>
        <v>38596.44411</v>
      </c>
      <c r="F656" s="13">
        <v>9.207374731E9</v>
      </c>
      <c r="G656" s="17"/>
      <c r="H656" s="17" t="s">
        <v>31</v>
      </c>
      <c r="I656" s="13">
        <v>4.145340037E9</v>
      </c>
      <c r="J656" s="17"/>
      <c r="K656" s="17" t="s">
        <v>943</v>
      </c>
      <c r="L656" s="17" t="s">
        <v>799</v>
      </c>
      <c r="M656" s="13">
        <v>314.0</v>
      </c>
      <c r="N656" s="13">
        <v>306.0</v>
      </c>
      <c r="O656" s="13">
        <v>11.0</v>
      </c>
      <c r="P656" s="17">
        <v>19.0</v>
      </c>
      <c r="Q656" s="16">
        <f t="shared" si="2"/>
        <v>38596.65244</v>
      </c>
      <c r="R656" s="15">
        <f t="shared" si="3"/>
        <v>0.6524421296</v>
      </c>
      <c r="S656" s="15">
        <f t="shared" si="4"/>
        <v>0.6543171296</v>
      </c>
      <c r="T656" s="18">
        <v>0.20833333333333334</v>
      </c>
      <c r="U656" s="14">
        <v>38596.44396990741</v>
      </c>
      <c r="V656" s="14">
        <v>38596.44410879629</v>
      </c>
      <c r="W656" s="15">
        <f t="shared" si="5"/>
        <v>0.4441087963</v>
      </c>
      <c r="X656" s="17"/>
      <c r="Y656" s="4"/>
    </row>
    <row r="657" ht="15.75" customHeight="1">
      <c r="A657" s="13">
        <v>654.0</v>
      </c>
      <c r="B657" s="13" t="s">
        <v>29</v>
      </c>
      <c r="C657" s="14">
        <v>38596.0</v>
      </c>
      <c r="D657" s="15" t="s">
        <v>964</v>
      </c>
      <c r="E657" s="16">
        <f t="shared" si="1"/>
        <v>38596.4461</v>
      </c>
      <c r="F657" s="13">
        <v>9.207374731E9</v>
      </c>
      <c r="G657" s="17"/>
      <c r="H657" s="17" t="s">
        <v>31</v>
      </c>
      <c r="I657" s="13">
        <v>4.145340037E9</v>
      </c>
      <c r="J657" s="17"/>
      <c r="K657" s="17" t="s">
        <v>943</v>
      </c>
      <c r="L657" s="17" t="s">
        <v>490</v>
      </c>
      <c r="M657" s="13">
        <v>314.0</v>
      </c>
      <c r="N657" s="13">
        <v>306.0</v>
      </c>
      <c r="O657" s="13">
        <v>11.0</v>
      </c>
      <c r="P657" s="17">
        <v>19.0</v>
      </c>
      <c r="Q657" s="16">
        <f t="shared" si="2"/>
        <v>38596.65443</v>
      </c>
      <c r="R657" s="15">
        <f t="shared" si="3"/>
        <v>0.6544328704</v>
      </c>
      <c r="S657" s="15">
        <f t="shared" si="4"/>
        <v>0.6550925926</v>
      </c>
      <c r="T657" s="18">
        <v>0.20833333333333334</v>
      </c>
      <c r="U657" s="14">
        <v>38596.44596064815</v>
      </c>
      <c r="V657" s="14">
        <v>38596.44609953703</v>
      </c>
      <c r="W657" s="15">
        <f t="shared" si="5"/>
        <v>0.446099537</v>
      </c>
      <c r="X657" s="17"/>
      <c r="Y657" s="4"/>
    </row>
    <row r="658" ht="15.75" customHeight="1">
      <c r="A658" s="13">
        <v>655.0</v>
      </c>
      <c r="B658" s="13" t="s">
        <v>29</v>
      </c>
      <c r="C658" s="14">
        <v>38596.0</v>
      </c>
      <c r="D658" s="15" t="s">
        <v>965</v>
      </c>
      <c r="E658" s="16">
        <f t="shared" si="1"/>
        <v>38596.45343</v>
      </c>
      <c r="F658" s="13">
        <v>9.207374731E9</v>
      </c>
      <c r="G658" s="13">
        <v>9.20676196E9</v>
      </c>
      <c r="H658" s="17" t="s">
        <v>31</v>
      </c>
      <c r="I658" s="13">
        <v>4.145340037E9</v>
      </c>
      <c r="J658" s="17"/>
      <c r="K658" s="17"/>
      <c r="L658" s="17" t="s">
        <v>110</v>
      </c>
      <c r="M658" s="13">
        <v>314.0</v>
      </c>
      <c r="N658" s="13">
        <v>306.0</v>
      </c>
      <c r="O658" s="13">
        <v>11.0</v>
      </c>
      <c r="P658" s="17">
        <v>19.0</v>
      </c>
      <c r="Q658" s="16">
        <f t="shared" si="2"/>
        <v>38596.66176</v>
      </c>
      <c r="R658" s="15">
        <f t="shared" si="3"/>
        <v>0.6617592593</v>
      </c>
      <c r="S658" s="15">
        <f t="shared" si="4"/>
        <v>0.6621990741</v>
      </c>
      <c r="T658" s="18">
        <v>0.20833333333333334</v>
      </c>
      <c r="U658" s="14">
        <v>38596.45328703704</v>
      </c>
      <c r="V658" s="14">
        <v>38596.45342592592</v>
      </c>
      <c r="W658" s="15">
        <f t="shared" si="5"/>
        <v>0.4534259259</v>
      </c>
      <c r="X658" s="17"/>
      <c r="Y658" s="4"/>
    </row>
    <row r="659" ht="15.75" customHeight="1">
      <c r="A659" s="13">
        <v>656.0</v>
      </c>
      <c r="B659" s="13" t="s">
        <v>29</v>
      </c>
      <c r="C659" s="14">
        <v>38596.0</v>
      </c>
      <c r="D659" s="15" t="s">
        <v>966</v>
      </c>
      <c r="E659" s="16">
        <f t="shared" si="1"/>
        <v>38596.45383</v>
      </c>
      <c r="F659" s="13">
        <v>9.207374731E9</v>
      </c>
      <c r="G659" s="17"/>
      <c r="H659" s="17" t="s">
        <v>31</v>
      </c>
      <c r="I659" s="13">
        <v>4.145340037E9</v>
      </c>
      <c r="J659" s="17"/>
      <c r="K659" s="17" t="s">
        <v>943</v>
      </c>
      <c r="L659" s="17" t="s">
        <v>967</v>
      </c>
      <c r="M659" s="13">
        <v>2.0</v>
      </c>
      <c r="N659" s="13">
        <v>343.0</v>
      </c>
      <c r="O659" s="17"/>
      <c r="P659" s="17">
        <v>19.0</v>
      </c>
      <c r="Q659" s="16">
        <f t="shared" si="2"/>
        <v>38596.66216</v>
      </c>
      <c r="R659" s="15">
        <f t="shared" si="3"/>
        <v>0.6621643519</v>
      </c>
      <c r="S659" s="15">
        <f t="shared" si="4"/>
        <v>0.6623148148</v>
      </c>
      <c r="T659" s="18">
        <v>0.20833333333333334</v>
      </c>
      <c r="U659" s="14">
        <v>38596.45369212963</v>
      </c>
      <c r="V659" s="14">
        <v>38596.453831018516</v>
      </c>
      <c r="W659" s="15">
        <f t="shared" si="5"/>
        <v>0.4538310185</v>
      </c>
      <c r="X659" s="17"/>
      <c r="Y659" s="4"/>
    </row>
    <row r="660" ht="15.75" customHeight="1">
      <c r="A660" s="13">
        <v>657.0</v>
      </c>
      <c r="B660" s="13" t="s">
        <v>29</v>
      </c>
      <c r="C660" s="14">
        <v>38596.0</v>
      </c>
      <c r="D660" s="15" t="s">
        <v>968</v>
      </c>
      <c r="E660" s="16">
        <f t="shared" si="1"/>
        <v>38596.45384</v>
      </c>
      <c r="F660" s="13">
        <v>9.207374731E9</v>
      </c>
      <c r="G660" s="13">
        <v>9.203270843E9</v>
      </c>
      <c r="H660" s="17" t="s">
        <v>31</v>
      </c>
      <c r="I660" s="13">
        <v>4.145340037E9</v>
      </c>
      <c r="J660" s="17"/>
      <c r="K660" s="17"/>
      <c r="L660" s="17" t="s">
        <v>967</v>
      </c>
      <c r="M660" s="13">
        <v>314.0</v>
      </c>
      <c r="N660" s="13">
        <v>306.0</v>
      </c>
      <c r="O660" s="13">
        <v>11.0</v>
      </c>
      <c r="P660" s="17">
        <v>19.0</v>
      </c>
      <c r="Q660" s="16">
        <f t="shared" si="2"/>
        <v>38596.66218</v>
      </c>
      <c r="R660" s="15">
        <f t="shared" si="3"/>
        <v>0.6621759259</v>
      </c>
      <c r="S660" s="15">
        <f t="shared" si="4"/>
        <v>0.6623263889</v>
      </c>
      <c r="T660" s="18">
        <v>0.20833333333333334</v>
      </c>
      <c r="U660" s="14">
        <v>38596.45370370371</v>
      </c>
      <c r="V660" s="14">
        <v>38596.45384259259</v>
      </c>
      <c r="W660" s="15">
        <f t="shared" si="5"/>
        <v>0.4538425926</v>
      </c>
      <c r="X660" s="17"/>
      <c r="Y660" s="4"/>
    </row>
    <row r="661" ht="15.75" customHeight="1">
      <c r="A661" s="13">
        <v>658.0</v>
      </c>
      <c r="B661" s="13" t="s">
        <v>29</v>
      </c>
      <c r="C661" s="14">
        <v>38596.0</v>
      </c>
      <c r="D661" s="15" t="s">
        <v>969</v>
      </c>
      <c r="E661" s="16">
        <f t="shared" si="1"/>
        <v>38596.45802</v>
      </c>
      <c r="F661" s="13">
        <v>9.207374731E9</v>
      </c>
      <c r="G661" s="13">
        <v>9.204715246E9</v>
      </c>
      <c r="H661" s="17" t="s">
        <v>31</v>
      </c>
      <c r="I661" s="13">
        <v>4.145340037E9</v>
      </c>
      <c r="J661" s="17"/>
      <c r="K661" s="17"/>
      <c r="L661" s="17" t="s">
        <v>59</v>
      </c>
      <c r="M661" s="13">
        <v>314.0</v>
      </c>
      <c r="N661" s="13">
        <v>306.0</v>
      </c>
      <c r="O661" s="13">
        <v>11.0</v>
      </c>
      <c r="P661" s="17">
        <v>19.0</v>
      </c>
      <c r="Q661" s="16">
        <f t="shared" si="2"/>
        <v>38596.66635</v>
      </c>
      <c r="R661" s="15">
        <f t="shared" si="3"/>
        <v>0.6663541667</v>
      </c>
      <c r="S661" s="15">
        <f t="shared" si="4"/>
        <v>0.6664467593</v>
      </c>
      <c r="T661" s="18">
        <v>0.20833333333333334</v>
      </c>
      <c r="U661" s="14">
        <v>38596.45788194444</v>
      </c>
      <c r="V661" s="14">
        <v>38596.45802083333</v>
      </c>
      <c r="W661" s="15">
        <f t="shared" si="5"/>
        <v>0.4580208333</v>
      </c>
      <c r="X661" s="17"/>
      <c r="Y661" s="4"/>
    </row>
    <row r="662" ht="15.75" customHeight="1">
      <c r="A662" s="13">
        <v>659.0</v>
      </c>
      <c r="B662" s="13" t="s">
        <v>29</v>
      </c>
      <c r="C662" s="14">
        <v>38596.0</v>
      </c>
      <c r="D662" s="15" t="s">
        <v>970</v>
      </c>
      <c r="E662" s="16">
        <f t="shared" si="1"/>
        <v>38596.45845</v>
      </c>
      <c r="F662" s="13">
        <v>9.207374731E9</v>
      </c>
      <c r="G662" s="13">
        <v>9.204715246E9</v>
      </c>
      <c r="H662" s="17" t="s">
        <v>31</v>
      </c>
      <c r="I662" s="13">
        <v>4.145340037E9</v>
      </c>
      <c r="J662" s="17"/>
      <c r="K662" s="17"/>
      <c r="L662" s="17" t="s">
        <v>225</v>
      </c>
      <c r="M662" s="13">
        <v>314.0</v>
      </c>
      <c r="N662" s="13">
        <v>306.0</v>
      </c>
      <c r="O662" s="13">
        <v>11.0</v>
      </c>
      <c r="P662" s="17">
        <v>19.0</v>
      </c>
      <c r="Q662" s="16">
        <f t="shared" si="2"/>
        <v>38596.66678</v>
      </c>
      <c r="R662" s="15">
        <f t="shared" si="3"/>
        <v>0.6667824074</v>
      </c>
      <c r="S662" s="15">
        <f t="shared" si="4"/>
        <v>0.6672106481</v>
      </c>
      <c r="T662" s="18">
        <v>0.20833333333333334</v>
      </c>
      <c r="U662" s="14">
        <v>38596.45831018519</v>
      </c>
      <c r="V662" s="14">
        <v>38596.458449074074</v>
      </c>
      <c r="W662" s="15">
        <f t="shared" si="5"/>
        <v>0.4584490741</v>
      </c>
      <c r="X662" s="17"/>
      <c r="Y662" s="4"/>
    </row>
    <row r="663" ht="15.75" customHeight="1">
      <c r="A663" s="13">
        <v>660.0</v>
      </c>
      <c r="B663" s="13" t="s">
        <v>29</v>
      </c>
      <c r="C663" s="14">
        <v>38596.0</v>
      </c>
      <c r="D663" s="15" t="s">
        <v>971</v>
      </c>
      <c r="E663" s="16">
        <f t="shared" si="1"/>
        <v>38596.46345</v>
      </c>
      <c r="F663" s="13">
        <v>9.207374731E9</v>
      </c>
      <c r="G663" s="17"/>
      <c r="H663" s="17" t="s">
        <v>31</v>
      </c>
      <c r="I663" s="13">
        <v>4.145340037E9</v>
      </c>
      <c r="J663" s="17"/>
      <c r="K663" s="17" t="s">
        <v>943</v>
      </c>
      <c r="L663" s="17" t="s">
        <v>949</v>
      </c>
      <c r="M663" s="13">
        <v>314.0</v>
      </c>
      <c r="N663" s="13">
        <v>306.0</v>
      </c>
      <c r="O663" s="13">
        <v>11.0</v>
      </c>
      <c r="P663" s="17">
        <v>19.0</v>
      </c>
      <c r="Q663" s="16">
        <f t="shared" si="2"/>
        <v>38596.67178</v>
      </c>
      <c r="R663" s="15">
        <f t="shared" si="3"/>
        <v>0.6717824074</v>
      </c>
      <c r="S663" s="15">
        <f t="shared" si="4"/>
        <v>0.6724537037</v>
      </c>
      <c r="T663" s="18">
        <v>0.20833333333333334</v>
      </c>
      <c r="U663" s="14">
        <v>38596.46331018519</v>
      </c>
      <c r="V663" s="14">
        <v>38596.46344907407</v>
      </c>
      <c r="W663" s="15">
        <f t="shared" si="5"/>
        <v>0.4634490741</v>
      </c>
      <c r="X663" s="17"/>
      <c r="Y663" s="4"/>
    </row>
    <row r="664" ht="15.75" customHeight="1">
      <c r="A664" s="13">
        <v>661.0</v>
      </c>
      <c r="B664" s="13" t="s">
        <v>29</v>
      </c>
      <c r="C664" s="14">
        <v>38596.0</v>
      </c>
      <c r="D664" s="15" t="s">
        <v>972</v>
      </c>
      <c r="E664" s="16">
        <f t="shared" si="1"/>
        <v>38596.46731</v>
      </c>
      <c r="F664" s="13">
        <v>9.207374731E9</v>
      </c>
      <c r="G664" s="17"/>
      <c r="H664" s="17" t="s">
        <v>31</v>
      </c>
      <c r="I664" s="13">
        <v>4.145340037E9</v>
      </c>
      <c r="J664" s="17"/>
      <c r="K664" s="17" t="s">
        <v>943</v>
      </c>
      <c r="L664" s="17" t="s">
        <v>476</v>
      </c>
      <c r="M664" s="13">
        <v>2.0</v>
      </c>
      <c r="N664" s="13">
        <v>343.0</v>
      </c>
      <c r="O664" s="17"/>
      <c r="P664" s="17">
        <v>19.0</v>
      </c>
      <c r="Q664" s="16">
        <f t="shared" si="2"/>
        <v>38596.67565</v>
      </c>
      <c r="R664" s="15">
        <f t="shared" si="3"/>
        <v>0.6756481481</v>
      </c>
      <c r="S664" s="15">
        <f t="shared" si="4"/>
        <v>0.6756944444</v>
      </c>
      <c r="T664" s="18">
        <v>0.20833333333333334</v>
      </c>
      <c r="U664" s="14">
        <v>38596.46717592593</v>
      </c>
      <c r="V664" s="14">
        <v>38596.467314814814</v>
      </c>
      <c r="W664" s="15">
        <f t="shared" si="5"/>
        <v>0.4673148148</v>
      </c>
      <c r="X664" s="17"/>
      <c r="Y664" s="4"/>
    </row>
    <row r="665" ht="15.75" customHeight="1">
      <c r="A665" s="13">
        <v>662.0</v>
      </c>
      <c r="B665" s="13" t="s">
        <v>29</v>
      </c>
      <c r="C665" s="14">
        <v>38596.0</v>
      </c>
      <c r="D665" s="15" t="s">
        <v>973</v>
      </c>
      <c r="E665" s="16">
        <f t="shared" si="1"/>
        <v>38596.46733</v>
      </c>
      <c r="F665" s="13">
        <v>9.207374731E9</v>
      </c>
      <c r="G665" s="17"/>
      <c r="H665" s="17" t="s">
        <v>31</v>
      </c>
      <c r="I665" s="13">
        <v>4.145340037E9</v>
      </c>
      <c r="J665" s="17"/>
      <c r="K665" s="17" t="s">
        <v>943</v>
      </c>
      <c r="L665" s="17" t="s">
        <v>476</v>
      </c>
      <c r="M665" s="13">
        <v>314.0</v>
      </c>
      <c r="N665" s="13">
        <v>306.0</v>
      </c>
      <c r="O665" s="13">
        <v>11.0</v>
      </c>
      <c r="P665" s="17">
        <v>19.0</v>
      </c>
      <c r="Q665" s="16">
        <f t="shared" si="2"/>
        <v>38596.67566</v>
      </c>
      <c r="R665" s="15">
        <f t="shared" si="3"/>
        <v>0.6756597222</v>
      </c>
      <c r="S665" s="15">
        <f t="shared" si="4"/>
        <v>0.6757060185</v>
      </c>
      <c r="T665" s="18">
        <v>0.20833333333333334</v>
      </c>
      <c r="U665" s="14">
        <v>38596.4671875</v>
      </c>
      <c r="V665" s="14">
        <v>38596.46732638888</v>
      </c>
      <c r="W665" s="15">
        <f t="shared" si="5"/>
        <v>0.4673263889</v>
      </c>
      <c r="X665" s="17"/>
      <c r="Y665" s="4"/>
    </row>
    <row r="666" ht="15.75" customHeight="1">
      <c r="A666" s="13">
        <v>663.0</v>
      </c>
      <c r="B666" s="13" t="s">
        <v>29</v>
      </c>
      <c r="C666" s="14">
        <v>38596.0</v>
      </c>
      <c r="D666" s="15" t="s">
        <v>974</v>
      </c>
      <c r="E666" s="16">
        <f t="shared" si="1"/>
        <v>38596.46806</v>
      </c>
      <c r="F666" s="13">
        <v>9.207374731E9</v>
      </c>
      <c r="G666" s="17"/>
      <c r="H666" s="17" t="s">
        <v>31</v>
      </c>
      <c r="I666" s="13">
        <v>9.20853858E9</v>
      </c>
      <c r="J666" s="17"/>
      <c r="K666" s="17"/>
      <c r="L666" s="17" t="s">
        <v>241</v>
      </c>
      <c r="M666" s="13">
        <v>314.0</v>
      </c>
      <c r="N666" s="13">
        <v>306.0</v>
      </c>
      <c r="O666" s="13">
        <v>11.0</v>
      </c>
      <c r="P666" s="17">
        <v>19.0</v>
      </c>
      <c r="Q666" s="16">
        <f t="shared" si="2"/>
        <v>38596.67639</v>
      </c>
      <c r="R666" s="15">
        <f t="shared" si="3"/>
        <v>0.6763888889</v>
      </c>
      <c r="S666" s="15">
        <f t="shared" si="4"/>
        <v>0.6769212963</v>
      </c>
      <c r="T666" s="18">
        <v>0.20833333333333334</v>
      </c>
      <c r="U666" s="14">
        <v>38596.46791666667</v>
      </c>
      <c r="V666" s="14">
        <v>38596.46805555555</v>
      </c>
      <c r="W666" s="15">
        <f t="shared" si="5"/>
        <v>0.4680555556</v>
      </c>
      <c r="X666" s="17"/>
      <c r="Y666" s="4"/>
    </row>
    <row r="667" ht="15.75" customHeight="1">
      <c r="A667" s="13">
        <v>664.0</v>
      </c>
      <c r="B667" s="13" t="s">
        <v>29</v>
      </c>
      <c r="C667" s="14">
        <v>38596.0</v>
      </c>
      <c r="D667" s="15" t="s">
        <v>975</v>
      </c>
      <c r="E667" s="16">
        <f t="shared" si="1"/>
        <v>38596.48626</v>
      </c>
      <c r="F667" s="13">
        <v>9.207374731E9</v>
      </c>
      <c r="G667" s="13">
        <v>9.204715246E9</v>
      </c>
      <c r="H667" s="17" t="s">
        <v>31</v>
      </c>
      <c r="I667" s="13">
        <v>4.145340037E9</v>
      </c>
      <c r="J667" s="17"/>
      <c r="K667" s="17"/>
      <c r="L667" s="17" t="s">
        <v>272</v>
      </c>
      <c r="M667" s="13">
        <v>314.0</v>
      </c>
      <c r="N667" s="13">
        <v>306.0</v>
      </c>
      <c r="O667" s="13">
        <v>11.0</v>
      </c>
      <c r="P667" s="17">
        <v>19.0</v>
      </c>
      <c r="Q667" s="16">
        <f t="shared" si="2"/>
        <v>38596.69459</v>
      </c>
      <c r="R667" s="15">
        <f t="shared" si="3"/>
        <v>0.6945949074</v>
      </c>
      <c r="S667" s="15">
        <f t="shared" si="4"/>
        <v>0.6946643519</v>
      </c>
      <c r="T667" s="18">
        <v>0.20833333333333334</v>
      </c>
      <c r="U667" s="14">
        <v>38596.486122685186</v>
      </c>
      <c r="V667" s="14">
        <v>38596.48626157407</v>
      </c>
      <c r="W667" s="15">
        <f t="shared" si="5"/>
        <v>0.4862615741</v>
      </c>
      <c r="X667" s="17"/>
      <c r="Y667" s="4"/>
    </row>
    <row r="668" ht="15.75" customHeight="1">
      <c r="A668" s="13">
        <v>665.0</v>
      </c>
      <c r="B668" s="13" t="s">
        <v>29</v>
      </c>
      <c r="C668" s="14">
        <v>38596.0</v>
      </c>
      <c r="D668" s="15" t="s">
        <v>976</v>
      </c>
      <c r="E668" s="16">
        <f t="shared" si="1"/>
        <v>38596.56782</v>
      </c>
      <c r="F668" s="13">
        <v>9.204706032E9</v>
      </c>
      <c r="G668" s="13">
        <v>9.207374731E9</v>
      </c>
      <c r="H668" s="13" t="s">
        <v>67</v>
      </c>
      <c r="I668" s="13">
        <v>9.206819834E9</v>
      </c>
      <c r="J668" s="17"/>
      <c r="K668" s="17"/>
      <c r="L668" s="17" t="s">
        <v>241</v>
      </c>
      <c r="M668" s="13">
        <v>314.0</v>
      </c>
      <c r="N668" s="13">
        <v>306.0</v>
      </c>
      <c r="O668" s="13">
        <v>11.0</v>
      </c>
      <c r="P668" s="17">
        <v>19.0</v>
      </c>
      <c r="Q668" s="16">
        <f t="shared" si="2"/>
        <v>38596.77616</v>
      </c>
      <c r="R668" s="15">
        <f t="shared" si="3"/>
        <v>0.7761574074</v>
      </c>
      <c r="S668" s="15">
        <f t="shared" si="4"/>
        <v>0.7766898148</v>
      </c>
      <c r="T668" s="18">
        <v>0.20833333333333334</v>
      </c>
      <c r="U668" s="14">
        <v>38596.56768518519</v>
      </c>
      <c r="V668" s="14">
        <v>38596.567824074074</v>
      </c>
      <c r="W668" s="15">
        <f t="shared" si="5"/>
        <v>0.5678240741</v>
      </c>
      <c r="X668" s="17"/>
      <c r="Y668" s="4"/>
    </row>
    <row r="669" ht="15.75" customHeight="1">
      <c r="A669" s="13">
        <v>666.0</v>
      </c>
      <c r="B669" s="13" t="s">
        <v>29</v>
      </c>
      <c r="C669" s="14">
        <v>38596.0</v>
      </c>
      <c r="D669" s="15" t="s">
        <v>977</v>
      </c>
      <c r="E669" s="16">
        <f t="shared" si="1"/>
        <v>38596.57225</v>
      </c>
      <c r="F669" s="13">
        <v>9.207374731E9</v>
      </c>
      <c r="G669" s="17"/>
      <c r="H669" s="17" t="s">
        <v>31</v>
      </c>
      <c r="I669" s="13">
        <v>8.163586677E9</v>
      </c>
      <c r="J669" s="17"/>
      <c r="K669" s="17"/>
      <c r="L669" s="17" t="s">
        <v>199</v>
      </c>
      <c r="M669" s="13">
        <v>314.0</v>
      </c>
      <c r="N669" s="13">
        <v>306.0</v>
      </c>
      <c r="O669" s="13">
        <v>11.0</v>
      </c>
      <c r="P669" s="17">
        <v>19.0</v>
      </c>
      <c r="Q669" s="16">
        <f t="shared" si="2"/>
        <v>38596.78058</v>
      </c>
      <c r="R669" s="15">
        <f t="shared" si="3"/>
        <v>0.7805787037</v>
      </c>
      <c r="S669" s="15">
        <f t="shared" si="4"/>
        <v>0.7811574074</v>
      </c>
      <c r="T669" s="18">
        <v>0.20833333333333334</v>
      </c>
      <c r="U669" s="14">
        <v>38596.572106481486</v>
      </c>
      <c r="V669" s="14">
        <v>38596.57224537037</v>
      </c>
      <c r="W669" s="15">
        <f t="shared" si="5"/>
        <v>0.5722453704</v>
      </c>
      <c r="X669" s="17"/>
      <c r="Y669" s="4"/>
    </row>
    <row r="670" ht="15.75" customHeight="1">
      <c r="A670" s="13">
        <v>667.0</v>
      </c>
      <c r="B670" s="13" t="s">
        <v>29</v>
      </c>
      <c r="C670" s="14">
        <v>38596.0</v>
      </c>
      <c r="D670" s="15" t="s">
        <v>978</v>
      </c>
      <c r="E670" s="16">
        <f t="shared" si="1"/>
        <v>38596.65972</v>
      </c>
      <c r="F670" s="13">
        <v>9.207374731E9</v>
      </c>
      <c r="G670" s="13">
        <v>9.20465794E9</v>
      </c>
      <c r="H670" s="17" t="s">
        <v>31</v>
      </c>
      <c r="I670" s="13">
        <v>4.145340037E9</v>
      </c>
      <c r="J670" s="17"/>
      <c r="K670" s="17"/>
      <c r="L670" s="17" t="s">
        <v>608</v>
      </c>
      <c r="M670" s="13">
        <v>314.0</v>
      </c>
      <c r="N670" s="13">
        <v>306.0</v>
      </c>
      <c r="O670" s="13">
        <v>11.0</v>
      </c>
      <c r="P670" s="17">
        <v>19.0</v>
      </c>
      <c r="Q670" s="16">
        <f t="shared" si="2"/>
        <v>38596.86806</v>
      </c>
      <c r="R670" s="15">
        <f t="shared" si="3"/>
        <v>0.8680555556</v>
      </c>
      <c r="S670" s="15">
        <f t="shared" si="4"/>
        <v>0.8682175926</v>
      </c>
      <c r="T670" s="18">
        <v>0.20833333333333334</v>
      </c>
      <c r="U670" s="14">
        <v>38596.659583333334</v>
      </c>
      <c r="V670" s="14">
        <v>38596.65972222222</v>
      </c>
      <c r="W670" s="15">
        <f t="shared" si="5"/>
        <v>0.6597222222</v>
      </c>
      <c r="X670" s="17"/>
      <c r="Y670" s="4"/>
    </row>
    <row r="671" ht="15.75" customHeight="1">
      <c r="A671" s="13">
        <v>668.0</v>
      </c>
      <c r="B671" s="13" t="s">
        <v>29</v>
      </c>
      <c r="C671" s="14">
        <v>38596.0</v>
      </c>
      <c r="D671" s="15" t="s">
        <v>979</v>
      </c>
      <c r="E671" s="16">
        <f t="shared" si="1"/>
        <v>38596.66124</v>
      </c>
      <c r="F671" s="13">
        <v>9.207374731E9</v>
      </c>
      <c r="G671" s="13">
        <v>9.20465794E9</v>
      </c>
      <c r="H671" s="17" t="s">
        <v>31</v>
      </c>
      <c r="I671" s="13">
        <v>4.145340037E9</v>
      </c>
      <c r="J671" s="17"/>
      <c r="K671" s="17"/>
      <c r="L671" s="17" t="s">
        <v>43</v>
      </c>
      <c r="M671" s="13">
        <v>314.0</v>
      </c>
      <c r="N671" s="13">
        <v>306.0</v>
      </c>
      <c r="O671" s="13">
        <v>11.0</v>
      </c>
      <c r="P671" s="17">
        <v>19.0</v>
      </c>
      <c r="Q671" s="16">
        <f t="shared" si="2"/>
        <v>38596.86957</v>
      </c>
      <c r="R671" s="15">
        <f t="shared" si="3"/>
        <v>0.8695717593</v>
      </c>
      <c r="S671" s="15">
        <f t="shared" si="4"/>
        <v>0.8699189815</v>
      </c>
      <c r="T671" s="18">
        <v>0.20833333333333334</v>
      </c>
      <c r="U671" s="14">
        <v>38596.661099537036</v>
      </c>
      <c r="V671" s="14">
        <v>38596.66123842592</v>
      </c>
      <c r="W671" s="15">
        <f t="shared" si="5"/>
        <v>0.6612384259</v>
      </c>
      <c r="X671" s="17"/>
      <c r="Y671" s="4"/>
    </row>
    <row r="672" ht="15.75" customHeight="1">
      <c r="A672" s="13">
        <v>669.0</v>
      </c>
      <c r="B672" s="13" t="s">
        <v>29</v>
      </c>
      <c r="C672" s="14">
        <v>38596.0</v>
      </c>
      <c r="D672" s="15" t="s">
        <v>980</v>
      </c>
      <c r="E672" s="16">
        <f t="shared" si="1"/>
        <v>38596.66273</v>
      </c>
      <c r="F672" s="13">
        <v>9.207374731E9</v>
      </c>
      <c r="G672" s="17"/>
      <c r="H672" s="17" t="s">
        <v>31</v>
      </c>
      <c r="I672" s="13">
        <v>4.145340037E9</v>
      </c>
      <c r="J672" s="17"/>
      <c r="K672" s="17" t="s">
        <v>943</v>
      </c>
      <c r="L672" s="17" t="s">
        <v>43</v>
      </c>
      <c r="M672" s="13">
        <v>314.0</v>
      </c>
      <c r="N672" s="13">
        <v>306.0</v>
      </c>
      <c r="O672" s="13">
        <v>11.0</v>
      </c>
      <c r="P672" s="17">
        <v>19.0</v>
      </c>
      <c r="Q672" s="16">
        <f t="shared" si="2"/>
        <v>38596.87106</v>
      </c>
      <c r="R672" s="15">
        <f t="shared" si="3"/>
        <v>0.8710648148</v>
      </c>
      <c r="S672" s="15">
        <f t="shared" si="4"/>
        <v>0.871412037</v>
      </c>
      <c r="T672" s="18">
        <v>0.20833333333333334</v>
      </c>
      <c r="U672" s="14">
        <v>38596.66259259259</v>
      </c>
      <c r="V672" s="14">
        <v>38596.662731481476</v>
      </c>
      <c r="W672" s="15">
        <f t="shared" si="5"/>
        <v>0.6627314815</v>
      </c>
      <c r="X672" s="17"/>
      <c r="Y672" s="4"/>
    </row>
    <row r="673" ht="15.75" customHeight="1">
      <c r="A673" s="13">
        <v>670.0</v>
      </c>
      <c r="B673" s="13" t="s">
        <v>29</v>
      </c>
      <c r="C673" s="14">
        <v>38596.0</v>
      </c>
      <c r="D673" s="15" t="s">
        <v>981</v>
      </c>
      <c r="E673" s="16">
        <f t="shared" si="1"/>
        <v>38596.66587</v>
      </c>
      <c r="F673" s="13">
        <v>9.207374731E9</v>
      </c>
      <c r="G673" s="13">
        <v>9.202131645E9</v>
      </c>
      <c r="H673" s="17" t="s">
        <v>31</v>
      </c>
      <c r="I673" s="13">
        <v>4.145340037E9</v>
      </c>
      <c r="J673" s="17"/>
      <c r="K673" s="17" t="s">
        <v>982</v>
      </c>
      <c r="L673" s="17" t="s">
        <v>269</v>
      </c>
      <c r="M673" s="13">
        <v>314.0</v>
      </c>
      <c r="N673" s="13">
        <v>306.0</v>
      </c>
      <c r="O673" s="13">
        <v>11.0</v>
      </c>
      <c r="P673" s="17">
        <v>19.0</v>
      </c>
      <c r="Q673" s="16">
        <f t="shared" si="2"/>
        <v>38596.8742</v>
      </c>
      <c r="R673" s="15">
        <f t="shared" si="3"/>
        <v>0.8742013889</v>
      </c>
      <c r="S673" s="15">
        <f t="shared" si="4"/>
        <v>0.8747685185</v>
      </c>
      <c r="T673" s="18">
        <v>0.20833333333333334</v>
      </c>
      <c r="U673" s="14">
        <v>38596.66572916667</v>
      </c>
      <c r="V673" s="14">
        <v>38596.665868055556</v>
      </c>
      <c r="W673" s="15">
        <f t="shared" si="5"/>
        <v>0.6658680556</v>
      </c>
      <c r="X673" s="17"/>
      <c r="Y673" s="4"/>
    </row>
    <row r="674" ht="15.75" customHeight="1">
      <c r="A674" s="13">
        <v>671.0</v>
      </c>
      <c r="B674" s="13" t="s">
        <v>29</v>
      </c>
      <c r="C674" s="14">
        <v>38596.0</v>
      </c>
      <c r="D674" s="15" t="s">
        <v>983</v>
      </c>
      <c r="E674" s="16">
        <f t="shared" si="1"/>
        <v>38596.6673</v>
      </c>
      <c r="F674" s="13">
        <v>9.207374731E9</v>
      </c>
      <c r="G674" s="17"/>
      <c r="H674" s="17" t="s">
        <v>31</v>
      </c>
      <c r="I674" s="13">
        <v>4.145340037E9</v>
      </c>
      <c r="J674" s="17"/>
      <c r="K674" s="17" t="s">
        <v>943</v>
      </c>
      <c r="L674" s="17" t="s">
        <v>245</v>
      </c>
      <c r="M674" s="13">
        <v>314.0</v>
      </c>
      <c r="N674" s="13">
        <v>306.0</v>
      </c>
      <c r="O674" s="13">
        <v>11.0</v>
      </c>
      <c r="P674" s="17">
        <v>19.0</v>
      </c>
      <c r="Q674" s="16">
        <f t="shared" si="2"/>
        <v>38596.87564</v>
      </c>
      <c r="R674" s="15">
        <f t="shared" si="3"/>
        <v>0.8756365741</v>
      </c>
      <c r="S674" s="15">
        <f t="shared" si="4"/>
        <v>0.8762268519</v>
      </c>
      <c r="T674" s="18">
        <v>0.20833333333333334</v>
      </c>
      <c r="U674" s="14">
        <v>38596.66716435186</v>
      </c>
      <c r="V674" s="14">
        <v>38596.66730324074</v>
      </c>
      <c r="W674" s="15">
        <f t="shared" si="5"/>
        <v>0.6673032407</v>
      </c>
      <c r="X674" s="17"/>
      <c r="Y674" s="4"/>
    </row>
    <row r="675" ht="15.75" customHeight="1">
      <c r="A675" s="13">
        <v>672.0</v>
      </c>
      <c r="B675" s="13" t="s">
        <v>29</v>
      </c>
      <c r="C675" s="14">
        <v>38596.0</v>
      </c>
      <c r="D675" s="15" t="s">
        <v>984</v>
      </c>
      <c r="E675" s="16">
        <f t="shared" si="1"/>
        <v>38596.6713</v>
      </c>
      <c r="F675" s="13">
        <v>9.202131645E9</v>
      </c>
      <c r="G675" s="13">
        <v>9.207374731E9</v>
      </c>
      <c r="H675" s="13" t="s">
        <v>67</v>
      </c>
      <c r="I675" s="13">
        <v>9.206609035E9</v>
      </c>
      <c r="J675" s="17"/>
      <c r="K675" s="17" t="s">
        <v>35</v>
      </c>
      <c r="L675" s="17" t="s">
        <v>985</v>
      </c>
      <c r="M675" s="13">
        <v>9019.0</v>
      </c>
      <c r="N675" s="13">
        <v>306.0</v>
      </c>
      <c r="O675" s="13">
        <v>254.0</v>
      </c>
      <c r="P675" s="17">
        <v>19.0</v>
      </c>
      <c r="Q675" s="16">
        <f t="shared" si="2"/>
        <v>38596.87963</v>
      </c>
      <c r="R675" s="15">
        <f t="shared" si="3"/>
        <v>0.8796296296</v>
      </c>
      <c r="S675" s="15">
        <f t="shared" si="4"/>
        <v>0.8902314815</v>
      </c>
      <c r="T675" s="18">
        <v>0.20833333333333334</v>
      </c>
      <c r="U675" s="14">
        <v>38596.67115740741</v>
      </c>
      <c r="V675" s="14">
        <v>38596.67129629629</v>
      </c>
      <c r="W675" s="15">
        <f t="shared" si="5"/>
        <v>0.6712962963</v>
      </c>
      <c r="X675" s="17"/>
      <c r="Y675" s="4"/>
    </row>
    <row r="676" ht="15.75" customHeight="1">
      <c r="A676" s="13">
        <v>673.0</v>
      </c>
      <c r="B676" s="13" t="s">
        <v>29</v>
      </c>
      <c r="C676" s="14">
        <v>38596.0</v>
      </c>
      <c r="D676" s="15" t="s">
        <v>986</v>
      </c>
      <c r="E676" s="16">
        <f t="shared" si="1"/>
        <v>38596.67132</v>
      </c>
      <c r="F676" s="13">
        <v>9.207374731E9</v>
      </c>
      <c r="G676" s="17"/>
      <c r="H676" s="17" t="s">
        <v>31</v>
      </c>
      <c r="I676" s="13">
        <v>9.202131645E9</v>
      </c>
      <c r="J676" s="17"/>
      <c r="K676" s="17" t="s">
        <v>35</v>
      </c>
      <c r="L676" s="17" t="s">
        <v>987</v>
      </c>
      <c r="M676" s="13">
        <v>314.0</v>
      </c>
      <c r="N676" s="13">
        <v>306.0</v>
      </c>
      <c r="O676" s="13">
        <v>11.0</v>
      </c>
      <c r="P676" s="17">
        <v>19.0</v>
      </c>
      <c r="Q676" s="16">
        <f t="shared" si="2"/>
        <v>38596.87965</v>
      </c>
      <c r="R676" s="15">
        <f t="shared" si="3"/>
        <v>0.8796527778</v>
      </c>
      <c r="S676" s="15">
        <f t="shared" si="4"/>
        <v>0.8902430556</v>
      </c>
      <c r="T676" s="18">
        <v>0.20833333333333334</v>
      </c>
      <c r="U676" s="14">
        <v>38596.67118055556</v>
      </c>
      <c r="V676" s="14">
        <v>38596.671319444446</v>
      </c>
      <c r="W676" s="15">
        <f t="shared" si="5"/>
        <v>0.6713194444</v>
      </c>
      <c r="X676" s="17"/>
      <c r="Y676" s="4"/>
    </row>
    <row r="677" ht="15.75" customHeight="1">
      <c r="A677" s="13">
        <v>674.0</v>
      </c>
      <c r="B677" s="13" t="s">
        <v>29</v>
      </c>
      <c r="C677" s="14">
        <v>38596.0</v>
      </c>
      <c r="D677" s="15" t="s">
        <v>988</v>
      </c>
      <c r="E677" s="16">
        <f t="shared" si="1"/>
        <v>38596.72376</v>
      </c>
      <c r="F677" s="13">
        <v>9.207374731E9</v>
      </c>
      <c r="G677" s="13">
        <v>9.204061376E9</v>
      </c>
      <c r="H677" s="17" t="s">
        <v>31</v>
      </c>
      <c r="I677" s="13">
        <v>4.145340037E9</v>
      </c>
      <c r="J677" s="17"/>
      <c r="K677" s="17"/>
      <c r="L677" s="17" t="s">
        <v>95</v>
      </c>
      <c r="M677" s="13">
        <v>314.0</v>
      </c>
      <c r="N677" s="13">
        <v>306.0</v>
      </c>
      <c r="O677" s="13">
        <v>11.0</v>
      </c>
      <c r="P677" s="17">
        <v>19.0</v>
      </c>
      <c r="Q677" s="16">
        <f t="shared" si="2"/>
        <v>38596.93209</v>
      </c>
      <c r="R677" s="15">
        <f t="shared" si="3"/>
        <v>0.9320949074</v>
      </c>
      <c r="S677" s="15">
        <f t="shared" si="4"/>
        <v>0.9325578704</v>
      </c>
      <c r="T677" s="18">
        <v>0.20833333333333334</v>
      </c>
      <c r="U677" s="14">
        <v>38596.72362268519</v>
      </c>
      <c r="V677" s="14">
        <v>38596.723761574074</v>
      </c>
      <c r="W677" s="15">
        <f t="shared" si="5"/>
        <v>0.7237615741</v>
      </c>
      <c r="X677" s="17"/>
      <c r="Y677" s="4"/>
    </row>
    <row r="678" ht="15.75" customHeight="1">
      <c r="A678" s="13">
        <v>675.0</v>
      </c>
      <c r="B678" s="13" t="s">
        <v>29</v>
      </c>
      <c r="C678" s="14">
        <v>38596.0</v>
      </c>
      <c r="D678" s="15" t="s">
        <v>989</v>
      </c>
      <c r="E678" s="16">
        <f t="shared" si="1"/>
        <v>38596.74503</v>
      </c>
      <c r="F678" s="13">
        <v>9.207374731E9</v>
      </c>
      <c r="G678" s="13">
        <v>9.205929494E9</v>
      </c>
      <c r="H678" s="17" t="s">
        <v>31</v>
      </c>
      <c r="I678" s="13">
        <v>4.145340037E9</v>
      </c>
      <c r="J678" s="17"/>
      <c r="K678" s="17"/>
      <c r="L678" s="17" t="s">
        <v>306</v>
      </c>
      <c r="M678" s="13">
        <v>314.0</v>
      </c>
      <c r="N678" s="13">
        <v>306.0</v>
      </c>
      <c r="O678" s="13">
        <v>11.0</v>
      </c>
      <c r="P678" s="17">
        <v>19.0</v>
      </c>
      <c r="Q678" s="16">
        <f t="shared" si="2"/>
        <v>38596.95337</v>
      </c>
      <c r="R678" s="15">
        <f t="shared" si="3"/>
        <v>0.9533680556</v>
      </c>
      <c r="S678" s="15">
        <f t="shared" si="4"/>
        <v>0.9540509259</v>
      </c>
      <c r="T678" s="18">
        <v>0.20833333333333334</v>
      </c>
      <c r="U678" s="14">
        <v>38596.74489583333</v>
      </c>
      <c r="V678" s="14">
        <v>38596.74503472222</v>
      </c>
      <c r="W678" s="15">
        <f t="shared" si="5"/>
        <v>0.7450347222</v>
      </c>
      <c r="X678" s="17"/>
      <c r="Y678" s="4"/>
    </row>
    <row r="679" ht="15.75" customHeight="1">
      <c r="A679" s="13">
        <v>676.0</v>
      </c>
      <c r="B679" s="13" t="s">
        <v>29</v>
      </c>
      <c r="C679" s="14">
        <v>38596.0</v>
      </c>
      <c r="D679" s="15" t="s">
        <v>990</v>
      </c>
      <c r="E679" s="16">
        <f t="shared" si="1"/>
        <v>38596.78249</v>
      </c>
      <c r="F679" s="13">
        <v>9.207374731E9</v>
      </c>
      <c r="G679" s="17"/>
      <c r="H679" s="17" t="s">
        <v>31</v>
      </c>
      <c r="I679" s="13">
        <v>4.145340037E9</v>
      </c>
      <c r="J679" s="17"/>
      <c r="K679" s="17" t="s">
        <v>943</v>
      </c>
      <c r="L679" s="17" t="s">
        <v>182</v>
      </c>
      <c r="M679" s="13">
        <v>314.0</v>
      </c>
      <c r="N679" s="13">
        <v>306.0</v>
      </c>
      <c r="O679" s="13">
        <v>11.0</v>
      </c>
      <c r="P679" s="17">
        <v>19.0</v>
      </c>
      <c r="Q679" s="16">
        <f t="shared" si="2"/>
        <v>38596.99082</v>
      </c>
      <c r="R679" s="15">
        <f t="shared" si="3"/>
        <v>0.9908217593</v>
      </c>
      <c r="S679" s="15">
        <f t="shared" si="4"/>
        <v>0.9919560185</v>
      </c>
      <c r="T679" s="18">
        <v>0.20833333333333334</v>
      </c>
      <c r="U679" s="14">
        <v>38596.78234953704</v>
      </c>
      <c r="V679" s="14">
        <v>38596.782488425924</v>
      </c>
      <c r="W679" s="15">
        <f t="shared" si="5"/>
        <v>0.7824884259</v>
      </c>
      <c r="X679" s="17"/>
      <c r="Y679" s="4"/>
    </row>
    <row r="680" ht="15.75" customHeight="1">
      <c r="A680" s="13">
        <v>677.0</v>
      </c>
      <c r="B680" s="13" t="s">
        <v>29</v>
      </c>
      <c r="C680" s="14">
        <v>38597.0</v>
      </c>
      <c r="D680" s="15" t="s">
        <v>991</v>
      </c>
      <c r="E680" s="16">
        <f t="shared" si="1"/>
        <v>38597.51932</v>
      </c>
      <c r="F680" s="13">
        <v>9.207374731E9</v>
      </c>
      <c r="G680" s="17"/>
      <c r="H680" s="17" t="s">
        <v>31</v>
      </c>
      <c r="I680" s="13">
        <v>4.145340037E9</v>
      </c>
      <c r="J680" s="17"/>
      <c r="K680" s="17" t="s">
        <v>943</v>
      </c>
      <c r="L680" s="17" t="s">
        <v>806</v>
      </c>
      <c r="M680" s="13">
        <v>314.0</v>
      </c>
      <c r="N680" s="13">
        <v>306.0</v>
      </c>
      <c r="O680" s="13">
        <v>11.0</v>
      </c>
      <c r="P680" s="17">
        <v>19.0</v>
      </c>
      <c r="Q680" s="16">
        <f t="shared" si="2"/>
        <v>38597.72765</v>
      </c>
      <c r="R680" s="15">
        <f t="shared" si="3"/>
        <v>0.727650463</v>
      </c>
      <c r="S680" s="15">
        <f t="shared" si="4"/>
        <v>0.7283680556</v>
      </c>
      <c r="T680" s="18">
        <v>0.20833333333333334</v>
      </c>
      <c r="U680" s="14">
        <v>38597.51917824074</v>
      </c>
      <c r="V680" s="14">
        <v>38597.51931712963</v>
      </c>
      <c r="W680" s="15">
        <f t="shared" si="5"/>
        <v>0.5193171296</v>
      </c>
      <c r="X680" s="17"/>
      <c r="Y680" s="4"/>
    </row>
    <row r="681" ht="15.75" customHeight="1">
      <c r="A681" s="13">
        <v>678.0</v>
      </c>
      <c r="B681" s="13" t="s">
        <v>29</v>
      </c>
      <c r="C681" s="14">
        <v>38597.0</v>
      </c>
      <c r="D681" s="15" t="s">
        <v>992</v>
      </c>
      <c r="E681" s="16">
        <f t="shared" si="1"/>
        <v>38597.60449</v>
      </c>
      <c r="F681" s="13">
        <v>9.207374731E9</v>
      </c>
      <c r="G681" s="13">
        <v>9.204719333E9</v>
      </c>
      <c r="H681" s="17" t="s">
        <v>31</v>
      </c>
      <c r="I681" s="13">
        <v>4.145340037E9</v>
      </c>
      <c r="J681" s="17"/>
      <c r="K681" s="17"/>
      <c r="L681" s="17" t="s">
        <v>172</v>
      </c>
      <c r="M681" s="13">
        <v>314.0</v>
      </c>
      <c r="N681" s="13">
        <v>306.0</v>
      </c>
      <c r="O681" s="13">
        <v>11.0</v>
      </c>
      <c r="P681" s="17">
        <v>19.0</v>
      </c>
      <c r="Q681" s="16">
        <f t="shared" si="2"/>
        <v>38597.81282</v>
      </c>
      <c r="R681" s="15">
        <f t="shared" si="3"/>
        <v>0.8128240741</v>
      </c>
      <c r="S681" s="15">
        <f t="shared" si="4"/>
        <v>0.8131365741</v>
      </c>
      <c r="T681" s="18">
        <v>0.20833333333333334</v>
      </c>
      <c r="U681" s="14">
        <v>38597.604351851856</v>
      </c>
      <c r="V681" s="14">
        <v>38597.60449074074</v>
      </c>
      <c r="W681" s="15">
        <f t="shared" si="5"/>
        <v>0.6044907407</v>
      </c>
      <c r="X681" s="17"/>
      <c r="Y681" s="4"/>
    </row>
    <row r="682" ht="15.75" customHeight="1">
      <c r="A682" s="13">
        <v>679.0</v>
      </c>
      <c r="B682" s="13" t="s">
        <v>29</v>
      </c>
      <c r="C682" s="14">
        <v>38597.0</v>
      </c>
      <c r="D682" s="15" t="s">
        <v>993</v>
      </c>
      <c r="E682" s="16">
        <f t="shared" si="1"/>
        <v>38597.60691</v>
      </c>
      <c r="F682" s="13">
        <v>9.207374731E9</v>
      </c>
      <c r="G682" s="17"/>
      <c r="H682" s="17" t="s">
        <v>31</v>
      </c>
      <c r="I682" s="13">
        <v>4.145340037E9</v>
      </c>
      <c r="J682" s="17"/>
      <c r="K682" s="17" t="s">
        <v>943</v>
      </c>
      <c r="L682" s="17" t="s">
        <v>130</v>
      </c>
      <c r="M682" s="13">
        <v>314.0</v>
      </c>
      <c r="N682" s="13">
        <v>306.0</v>
      </c>
      <c r="O682" s="13">
        <v>11.0</v>
      </c>
      <c r="P682" s="17">
        <v>19.0</v>
      </c>
      <c r="Q682" s="16">
        <f t="shared" si="2"/>
        <v>38597.81524</v>
      </c>
      <c r="R682" s="15">
        <f t="shared" si="3"/>
        <v>0.8152430556</v>
      </c>
      <c r="S682" s="15">
        <f t="shared" si="4"/>
        <v>0.8155208333</v>
      </c>
      <c r="T682" s="18">
        <v>0.20833333333333334</v>
      </c>
      <c r="U682" s="14">
        <v>38597.606770833336</v>
      </c>
      <c r="V682" s="14">
        <v>38597.60690972222</v>
      </c>
      <c r="W682" s="15">
        <f t="shared" si="5"/>
        <v>0.6069097222</v>
      </c>
      <c r="X682" s="17"/>
      <c r="Y682" s="4"/>
    </row>
    <row r="683" ht="15.75" customHeight="1">
      <c r="A683" s="13">
        <v>680.0</v>
      </c>
      <c r="B683" s="13" t="s">
        <v>29</v>
      </c>
      <c r="C683" s="14">
        <v>38597.0</v>
      </c>
      <c r="D683" s="15" t="s">
        <v>994</v>
      </c>
      <c r="E683" s="16">
        <f t="shared" si="1"/>
        <v>38597.78536</v>
      </c>
      <c r="F683" s="13">
        <v>9.207374731E9</v>
      </c>
      <c r="G683" s="13">
        <v>9.209601882E9</v>
      </c>
      <c r="H683" s="17" t="s">
        <v>31</v>
      </c>
      <c r="I683" s="13">
        <v>4.145340037E9</v>
      </c>
      <c r="J683" s="17"/>
      <c r="K683" s="17"/>
      <c r="L683" s="17" t="s">
        <v>264</v>
      </c>
      <c r="M683" s="13">
        <v>314.0</v>
      </c>
      <c r="N683" s="13">
        <v>306.0</v>
      </c>
      <c r="O683" s="13">
        <v>11.0</v>
      </c>
      <c r="P683" s="17">
        <v>19.0</v>
      </c>
      <c r="Q683" s="16">
        <f t="shared" si="2"/>
        <v>38597.99369</v>
      </c>
      <c r="R683" s="15">
        <f t="shared" si="3"/>
        <v>0.9936921296</v>
      </c>
      <c r="S683" s="15">
        <f t="shared" si="4"/>
        <v>0.9946064815</v>
      </c>
      <c r="T683" s="18">
        <v>0.20833333333333334</v>
      </c>
      <c r="U683" s="14">
        <v>38597.78521990741</v>
      </c>
      <c r="V683" s="14">
        <v>38597.785358796296</v>
      </c>
      <c r="W683" s="15">
        <f t="shared" si="5"/>
        <v>0.7853587963</v>
      </c>
      <c r="X683" s="17"/>
      <c r="Y683" s="4"/>
    </row>
    <row r="684" ht="15.75" customHeight="1">
      <c r="A684" s="13">
        <v>681.0</v>
      </c>
      <c r="B684" s="13" t="s">
        <v>29</v>
      </c>
      <c r="C684" s="14">
        <v>38598.0</v>
      </c>
      <c r="D684" s="15" t="s">
        <v>995</v>
      </c>
      <c r="E684" s="16">
        <f t="shared" si="1"/>
        <v>38597.79853</v>
      </c>
      <c r="F684" s="13">
        <v>9.207374731E9</v>
      </c>
      <c r="G684" s="17"/>
      <c r="H684" s="17" t="s">
        <v>31</v>
      </c>
      <c r="I684" s="13">
        <v>4.145340037E9</v>
      </c>
      <c r="J684" s="17"/>
      <c r="K684" s="17" t="s">
        <v>943</v>
      </c>
      <c r="L684" s="17" t="s">
        <v>395</v>
      </c>
      <c r="M684" s="13">
        <v>6677.0</v>
      </c>
      <c r="N684" s="13">
        <v>306.0</v>
      </c>
      <c r="O684" s="13">
        <v>86.0</v>
      </c>
      <c r="P684" s="17">
        <v>19.0</v>
      </c>
      <c r="Q684" s="16">
        <f t="shared" si="2"/>
        <v>38598.00686</v>
      </c>
      <c r="R684" s="15">
        <f t="shared" si="3"/>
        <v>0.006863425926</v>
      </c>
      <c r="S684" s="15">
        <f t="shared" si="4"/>
        <v>0.007731481481</v>
      </c>
      <c r="T684" s="18">
        <v>0.20833333333333334</v>
      </c>
      <c r="U684" s="14">
        <v>38597.7983912037</v>
      </c>
      <c r="V684" s="14">
        <v>38597.79853009259</v>
      </c>
      <c r="W684" s="15">
        <f t="shared" si="5"/>
        <v>0.7985300926</v>
      </c>
      <c r="X684" s="17"/>
      <c r="Y684" s="4"/>
    </row>
    <row r="685" ht="15.75" customHeight="1">
      <c r="A685" s="13">
        <v>682.0</v>
      </c>
      <c r="B685" s="13" t="s">
        <v>29</v>
      </c>
      <c r="C685" s="14">
        <v>38598.0</v>
      </c>
      <c r="D685" s="15" t="s">
        <v>996</v>
      </c>
      <c r="E685" s="16">
        <f t="shared" si="1"/>
        <v>38597.86495</v>
      </c>
      <c r="F685" s="13">
        <v>9.207374731E9</v>
      </c>
      <c r="G685" s="13">
        <v>9.202093588E9</v>
      </c>
      <c r="H685" s="17" t="s">
        <v>31</v>
      </c>
      <c r="I685" s="13">
        <v>4.145340037E9</v>
      </c>
      <c r="J685" s="17"/>
      <c r="K685" s="17"/>
      <c r="L685" s="17" t="s">
        <v>243</v>
      </c>
      <c r="M685" s="13">
        <v>314.0</v>
      </c>
      <c r="N685" s="13">
        <v>306.0</v>
      </c>
      <c r="O685" s="13">
        <v>11.0</v>
      </c>
      <c r="P685" s="17">
        <v>19.0</v>
      </c>
      <c r="Q685" s="16">
        <f t="shared" si="2"/>
        <v>38598.07329</v>
      </c>
      <c r="R685" s="15">
        <f t="shared" si="3"/>
        <v>0.07328703704</v>
      </c>
      <c r="S685" s="15">
        <f t="shared" si="4"/>
        <v>0.07398148148</v>
      </c>
      <c r="T685" s="18">
        <v>0.20833333333333334</v>
      </c>
      <c r="U685" s="14">
        <v>38597.86481481481</v>
      </c>
      <c r="V685" s="14">
        <v>38597.8649537037</v>
      </c>
      <c r="W685" s="15">
        <f t="shared" si="5"/>
        <v>0.8649537037</v>
      </c>
      <c r="X685" s="17"/>
      <c r="Y685" s="4"/>
    </row>
    <row r="686" ht="15.75" customHeight="1">
      <c r="A686" s="13">
        <v>683.0</v>
      </c>
      <c r="B686" s="13" t="s">
        <v>29</v>
      </c>
      <c r="C686" s="14">
        <v>38598.0</v>
      </c>
      <c r="D686" s="15" t="s">
        <v>997</v>
      </c>
      <c r="E686" s="16">
        <f t="shared" si="1"/>
        <v>38597.86558</v>
      </c>
      <c r="F686" s="13">
        <v>9.207374731E9</v>
      </c>
      <c r="G686" s="13">
        <v>9.202093588E9</v>
      </c>
      <c r="H686" s="17" t="s">
        <v>31</v>
      </c>
      <c r="I686" s="13">
        <v>4.145340037E9</v>
      </c>
      <c r="J686" s="17"/>
      <c r="K686" s="17"/>
      <c r="L686" s="17" t="s">
        <v>241</v>
      </c>
      <c r="M686" s="13">
        <v>314.0</v>
      </c>
      <c r="N686" s="13">
        <v>306.0</v>
      </c>
      <c r="O686" s="13">
        <v>11.0</v>
      </c>
      <c r="P686" s="17">
        <v>19.0</v>
      </c>
      <c r="Q686" s="16">
        <f t="shared" si="2"/>
        <v>38598.07391</v>
      </c>
      <c r="R686" s="15">
        <f t="shared" si="3"/>
        <v>0.07391203704</v>
      </c>
      <c r="S686" s="15">
        <f t="shared" si="4"/>
        <v>0.07444444444</v>
      </c>
      <c r="T686" s="18">
        <v>0.20833333333333334</v>
      </c>
      <c r="U686" s="14">
        <v>38597.865439814814</v>
      </c>
      <c r="V686" s="14">
        <v>38597.8655787037</v>
      </c>
      <c r="W686" s="15">
        <f t="shared" si="5"/>
        <v>0.8655787037</v>
      </c>
      <c r="X686" s="17"/>
      <c r="Y686" s="4"/>
    </row>
    <row r="687" ht="15.75" customHeight="1">
      <c r="A687" s="13">
        <v>684.0</v>
      </c>
      <c r="B687" s="13" t="s">
        <v>29</v>
      </c>
      <c r="C687" s="14">
        <v>38598.0</v>
      </c>
      <c r="D687" s="15" t="s">
        <v>998</v>
      </c>
      <c r="E687" s="16">
        <f t="shared" si="1"/>
        <v>38597.89591</v>
      </c>
      <c r="F687" s="13">
        <v>9.207374731E9</v>
      </c>
      <c r="G687" s="13">
        <v>9.20227522E9</v>
      </c>
      <c r="H687" s="17" t="s">
        <v>31</v>
      </c>
      <c r="I687" s="13">
        <v>4.145340037E9</v>
      </c>
      <c r="J687" s="17"/>
      <c r="K687" s="17"/>
      <c r="L687" s="17" t="s">
        <v>95</v>
      </c>
      <c r="M687" s="13">
        <v>314.0</v>
      </c>
      <c r="N687" s="13">
        <v>306.0</v>
      </c>
      <c r="O687" s="13">
        <v>11.0</v>
      </c>
      <c r="P687" s="17">
        <v>20.0</v>
      </c>
      <c r="Q687" s="16">
        <f t="shared" si="2"/>
        <v>38598.10425</v>
      </c>
      <c r="R687" s="15">
        <f t="shared" si="3"/>
        <v>0.1042476852</v>
      </c>
      <c r="S687" s="15">
        <f t="shared" si="4"/>
        <v>0.1047106481</v>
      </c>
      <c r="T687" s="18">
        <v>0.20833333333333334</v>
      </c>
      <c r="U687" s="14">
        <v>38597.89577546297</v>
      </c>
      <c r="V687" s="14">
        <v>38597.89591435185</v>
      </c>
      <c r="W687" s="15">
        <f t="shared" si="5"/>
        <v>0.8959143519</v>
      </c>
      <c r="X687" s="17"/>
      <c r="Y687" s="4"/>
    </row>
    <row r="688" ht="15.75" customHeight="1">
      <c r="A688" s="13">
        <v>685.0</v>
      </c>
      <c r="B688" s="13" t="s">
        <v>29</v>
      </c>
      <c r="C688" s="14">
        <v>38598.0</v>
      </c>
      <c r="D688" s="15" t="s">
        <v>999</v>
      </c>
      <c r="E688" s="16">
        <f t="shared" si="1"/>
        <v>38597.89809</v>
      </c>
      <c r="F688" s="13">
        <v>9.207374731E9</v>
      </c>
      <c r="G688" s="17"/>
      <c r="H688" s="17" t="s">
        <v>31</v>
      </c>
      <c r="I688" s="13">
        <v>4.145340037E9</v>
      </c>
      <c r="J688" s="17"/>
      <c r="K688" s="17" t="s">
        <v>943</v>
      </c>
      <c r="L688" s="17" t="s">
        <v>707</v>
      </c>
      <c r="M688" s="13">
        <v>314.0</v>
      </c>
      <c r="N688" s="13">
        <v>306.0</v>
      </c>
      <c r="O688" s="13">
        <v>11.0</v>
      </c>
      <c r="P688" s="17">
        <v>20.0</v>
      </c>
      <c r="Q688" s="16">
        <f t="shared" si="2"/>
        <v>38598.10642</v>
      </c>
      <c r="R688" s="15">
        <f t="shared" si="3"/>
        <v>0.1064236111</v>
      </c>
      <c r="S688" s="15">
        <f t="shared" si="4"/>
        <v>0.1072337963</v>
      </c>
      <c r="T688" s="18">
        <v>0.20833333333333334</v>
      </c>
      <c r="U688" s="14">
        <v>38597.89795138889</v>
      </c>
      <c r="V688" s="14">
        <v>38597.89809027778</v>
      </c>
      <c r="W688" s="15">
        <f t="shared" si="5"/>
        <v>0.8980902778</v>
      </c>
      <c r="X688" s="17"/>
      <c r="Y688" s="4"/>
    </row>
    <row r="689" ht="15.75" customHeight="1">
      <c r="A689" s="13">
        <v>686.0</v>
      </c>
      <c r="B689" s="13" t="s">
        <v>29</v>
      </c>
      <c r="C689" s="14">
        <v>38598.0</v>
      </c>
      <c r="D689" s="15" t="s">
        <v>1000</v>
      </c>
      <c r="E689" s="16">
        <f t="shared" si="1"/>
        <v>38598.46301</v>
      </c>
      <c r="F689" s="13">
        <v>9.207374731E9</v>
      </c>
      <c r="G689" s="13">
        <v>9.208941848E9</v>
      </c>
      <c r="H689" s="17" t="s">
        <v>31</v>
      </c>
      <c r="I689" s="13">
        <v>4.145340037E9</v>
      </c>
      <c r="J689" s="17"/>
      <c r="K689" s="17"/>
      <c r="L689" s="17" t="s">
        <v>608</v>
      </c>
      <c r="M689" s="13">
        <v>314.0</v>
      </c>
      <c r="N689" s="13">
        <v>306.0</v>
      </c>
      <c r="O689" s="13">
        <v>11.0</v>
      </c>
      <c r="P689" s="17">
        <v>20.0</v>
      </c>
      <c r="Q689" s="16">
        <f t="shared" si="2"/>
        <v>38598.67134</v>
      </c>
      <c r="R689" s="15">
        <f t="shared" si="3"/>
        <v>0.6713425926</v>
      </c>
      <c r="S689" s="15">
        <f t="shared" si="4"/>
        <v>0.6715046296</v>
      </c>
      <c r="T689" s="18">
        <v>0.20833333333333334</v>
      </c>
      <c r="U689" s="14">
        <v>38598.46287037037</v>
      </c>
      <c r="V689" s="14">
        <v>38598.463009259256</v>
      </c>
      <c r="W689" s="15">
        <f t="shared" si="5"/>
        <v>0.4630092593</v>
      </c>
      <c r="X689" s="17"/>
      <c r="Y689" s="4"/>
    </row>
    <row r="690" ht="15.75" customHeight="1">
      <c r="A690" s="13">
        <v>687.0</v>
      </c>
      <c r="B690" s="13" t="s">
        <v>29</v>
      </c>
      <c r="C690" s="14">
        <v>38598.0</v>
      </c>
      <c r="D690" s="15" t="s">
        <v>1001</v>
      </c>
      <c r="E690" s="16">
        <f t="shared" si="1"/>
        <v>38598.4867</v>
      </c>
      <c r="F690" s="13">
        <v>9.207374731E9</v>
      </c>
      <c r="G690" s="13">
        <v>9.204719681E9</v>
      </c>
      <c r="H690" s="17" t="s">
        <v>31</v>
      </c>
      <c r="I690" s="13">
        <v>4.145340037E9</v>
      </c>
      <c r="J690" s="17"/>
      <c r="K690" s="17"/>
      <c r="L690" s="17" t="s">
        <v>218</v>
      </c>
      <c r="M690" s="13">
        <v>314.0</v>
      </c>
      <c r="N690" s="13">
        <v>306.0</v>
      </c>
      <c r="O690" s="13">
        <v>11.0</v>
      </c>
      <c r="P690" s="17">
        <v>20.0</v>
      </c>
      <c r="Q690" s="16">
        <f t="shared" si="2"/>
        <v>38598.69503</v>
      </c>
      <c r="R690" s="15">
        <f t="shared" si="3"/>
        <v>0.6950347222</v>
      </c>
      <c r="S690" s="15">
        <f t="shared" si="4"/>
        <v>0.6951388889</v>
      </c>
      <c r="T690" s="18">
        <v>0.20833333333333334</v>
      </c>
      <c r="U690" s="14">
        <v>38598.4865625</v>
      </c>
      <c r="V690" s="14">
        <v>38598.48670138889</v>
      </c>
      <c r="W690" s="15">
        <f t="shared" si="5"/>
        <v>0.4867013889</v>
      </c>
      <c r="X690" s="17"/>
      <c r="Y690" s="4"/>
    </row>
    <row r="691" ht="15.75" customHeight="1">
      <c r="A691" s="13">
        <v>688.0</v>
      </c>
      <c r="B691" s="13" t="s">
        <v>29</v>
      </c>
      <c r="C691" s="14">
        <v>38598.0</v>
      </c>
      <c r="D691" s="15" t="s">
        <v>1002</v>
      </c>
      <c r="E691" s="16">
        <f t="shared" si="1"/>
        <v>38598.49355</v>
      </c>
      <c r="F691" s="13">
        <v>9.207374731E9</v>
      </c>
      <c r="G691" s="17"/>
      <c r="H691" s="17" t="s">
        <v>31</v>
      </c>
      <c r="I691" s="13">
        <v>9.208941848E9</v>
      </c>
      <c r="J691" s="17"/>
      <c r="K691" s="17"/>
      <c r="L691" s="17" t="s">
        <v>74</v>
      </c>
      <c r="M691" s="13">
        <v>314.0</v>
      </c>
      <c r="N691" s="13">
        <v>306.0</v>
      </c>
      <c r="O691" s="13">
        <v>11.0</v>
      </c>
      <c r="P691" s="17">
        <v>20.0</v>
      </c>
      <c r="Q691" s="16">
        <f t="shared" si="2"/>
        <v>38598.70189</v>
      </c>
      <c r="R691" s="15">
        <f t="shared" si="3"/>
        <v>0.7018865741</v>
      </c>
      <c r="S691" s="15">
        <f t="shared" si="4"/>
        <v>0.7025347222</v>
      </c>
      <c r="T691" s="18">
        <v>0.20833333333333334</v>
      </c>
      <c r="U691" s="14">
        <v>38598.493414351855</v>
      </c>
      <c r="V691" s="14">
        <v>38598.49355324074</v>
      </c>
      <c r="W691" s="15">
        <f t="shared" si="5"/>
        <v>0.4935532407</v>
      </c>
      <c r="X691" s="17"/>
      <c r="Y691" s="4"/>
    </row>
    <row r="692" ht="15.75" customHeight="1">
      <c r="A692" s="13">
        <v>689.0</v>
      </c>
      <c r="B692" s="13" t="s">
        <v>29</v>
      </c>
      <c r="C692" s="14">
        <v>38598.0</v>
      </c>
      <c r="D692" s="15" t="s">
        <v>784</v>
      </c>
      <c r="E692" s="16">
        <f t="shared" si="1"/>
        <v>38598.50027</v>
      </c>
      <c r="F692" s="13">
        <v>9.207374731E9</v>
      </c>
      <c r="G692" s="13">
        <v>9.208691619E9</v>
      </c>
      <c r="H692" s="17" t="s">
        <v>31</v>
      </c>
      <c r="I692" s="13">
        <v>6.087509962E9</v>
      </c>
      <c r="J692" s="17"/>
      <c r="K692" s="17"/>
      <c r="L692" s="17" t="s">
        <v>608</v>
      </c>
      <c r="M692" s="13">
        <v>314.0</v>
      </c>
      <c r="N692" s="13">
        <v>306.0</v>
      </c>
      <c r="O692" s="13">
        <v>11.0</v>
      </c>
      <c r="P692" s="17">
        <v>20.0</v>
      </c>
      <c r="Q692" s="16">
        <f t="shared" si="2"/>
        <v>38598.7086</v>
      </c>
      <c r="R692" s="15">
        <f t="shared" si="3"/>
        <v>0.708599537</v>
      </c>
      <c r="S692" s="15">
        <f t="shared" si="4"/>
        <v>0.7087615741</v>
      </c>
      <c r="T692" s="18">
        <v>0.20833333333333334</v>
      </c>
      <c r="U692" s="14">
        <v>38598.500127314815</v>
      </c>
      <c r="V692" s="14">
        <v>38598.5002662037</v>
      </c>
      <c r="W692" s="15">
        <f t="shared" si="5"/>
        <v>0.5002662037</v>
      </c>
      <c r="X692" s="17"/>
      <c r="Y692" s="4"/>
    </row>
    <row r="693" ht="15.75" customHeight="1">
      <c r="A693" s="13">
        <v>690.0</v>
      </c>
      <c r="B693" s="13" t="s">
        <v>29</v>
      </c>
      <c r="C693" s="14">
        <v>38598.0</v>
      </c>
      <c r="D693" s="15" t="s">
        <v>1003</v>
      </c>
      <c r="E693" s="16">
        <f t="shared" si="1"/>
        <v>38598.51883</v>
      </c>
      <c r="F693" s="13">
        <v>9.207374731E9</v>
      </c>
      <c r="G693" s="17"/>
      <c r="H693" s="17" t="s">
        <v>31</v>
      </c>
      <c r="I693" s="13">
        <v>4.145340037E9</v>
      </c>
      <c r="J693" s="17"/>
      <c r="K693" s="17" t="s">
        <v>943</v>
      </c>
      <c r="L693" s="17" t="s">
        <v>51</v>
      </c>
      <c r="M693" s="13">
        <v>314.0</v>
      </c>
      <c r="N693" s="13">
        <v>306.0</v>
      </c>
      <c r="O693" s="13">
        <v>11.0</v>
      </c>
      <c r="P693" s="17">
        <v>20.0</v>
      </c>
      <c r="Q693" s="16">
        <f t="shared" si="2"/>
        <v>38598.72716</v>
      </c>
      <c r="R693" s="15">
        <f t="shared" si="3"/>
        <v>0.7271643519</v>
      </c>
      <c r="S693" s="15">
        <f t="shared" si="4"/>
        <v>0.7271875</v>
      </c>
      <c r="T693" s="18">
        <v>0.20833333333333334</v>
      </c>
      <c r="U693" s="14">
        <v>38598.51869212963</v>
      </c>
      <c r="V693" s="14">
        <v>38598.51883101852</v>
      </c>
      <c r="W693" s="15">
        <f t="shared" si="5"/>
        <v>0.5188310185</v>
      </c>
      <c r="X693" s="17"/>
      <c r="Y693" s="4"/>
    </row>
    <row r="694" ht="15.75" customHeight="1">
      <c r="A694" s="13">
        <v>691.0</v>
      </c>
      <c r="B694" s="13" t="s">
        <v>29</v>
      </c>
      <c r="C694" s="14">
        <v>38598.0</v>
      </c>
      <c r="D694" s="15" t="s">
        <v>1004</v>
      </c>
      <c r="E694" s="16">
        <f t="shared" si="1"/>
        <v>38598.72124</v>
      </c>
      <c r="F694" s="13">
        <v>9.207374731E9</v>
      </c>
      <c r="G694" s="13">
        <v>9.202171454E9</v>
      </c>
      <c r="H694" s="17" t="s">
        <v>31</v>
      </c>
      <c r="I694" s="13">
        <v>4.145340037E9</v>
      </c>
      <c r="J694" s="17"/>
      <c r="K694" s="17" t="s">
        <v>158</v>
      </c>
      <c r="L694" s="17" t="s">
        <v>346</v>
      </c>
      <c r="M694" s="13">
        <v>314.0</v>
      </c>
      <c r="N694" s="13">
        <v>306.0</v>
      </c>
      <c r="O694" s="13">
        <v>11.0</v>
      </c>
      <c r="P694" s="17">
        <v>20.0</v>
      </c>
      <c r="Q694" s="16">
        <f t="shared" si="2"/>
        <v>38598.92957</v>
      </c>
      <c r="R694" s="15">
        <f t="shared" si="3"/>
        <v>0.9295717593</v>
      </c>
      <c r="S694" s="15">
        <f t="shared" si="4"/>
        <v>0.9301967593</v>
      </c>
      <c r="T694" s="18">
        <v>0.20833333333333334</v>
      </c>
      <c r="U694" s="14">
        <v>38598.72109953704</v>
      </c>
      <c r="V694" s="14">
        <v>38598.721238425926</v>
      </c>
      <c r="W694" s="15">
        <f t="shared" si="5"/>
        <v>0.7212384259</v>
      </c>
      <c r="X694" s="17"/>
      <c r="Y694" s="4"/>
    </row>
    <row r="695" ht="15.75" customHeight="1">
      <c r="A695" s="13">
        <v>692.0</v>
      </c>
      <c r="B695" s="13" t="s">
        <v>29</v>
      </c>
      <c r="C695" s="14">
        <v>38598.0</v>
      </c>
      <c r="D695" s="15" t="s">
        <v>1005</v>
      </c>
      <c r="E695" s="16">
        <f t="shared" si="1"/>
        <v>38598.73374</v>
      </c>
      <c r="F695" s="13">
        <v>9.207374731E9</v>
      </c>
      <c r="G695" s="17"/>
      <c r="H695" s="17" t="s">
        <v>31</v>
      </c>
      <c r="I695" s="13">
        <v>4.145340037E9</v>
      </c>
      <c r="J695" s="17"/>
      <c r="K695" s="17" t="s">
        <v>943</v>
      </c>
      <c r="L695" s="17" t="s">
        <v>199</v>
      </c>
      <c r="M695" s="13">
        <v>314.0</v>
      </c>
      <c r="N695" s="13">
        <v>306.0</v>
      </c>
      <c r="O695" s="13">
        <v>11.0</v>
      </c>
      <c r="P695" s="17">
        <v>20.0</v>
      </c>
      <c r="Q695" s="16">
        <f t="shared" si="2"/>
        <v>38598.94207</v>
      </c>
      <c r="R695" s="15">
        <f t="shared" si="3"/>
        <v>0.9420717593</v>
      </c>
      <c r="S695" s="15">
        <f t="shared" si="4"/>
        <v>0.942650463</v>
      </c>
      <c r="T695" s="18">
        <v>0.20833333333333334</v>
      </c>
      <c r="U695" s="14">
        <v>38598.73359953704</v>
      </c>
      <c r="V695" s="14">
        <v>38598.73373842592</v>
      </c>
      <c r="W695" s="15">
        <f t="shared" si="5"/>
        <v>0.7337384259</v>
      </c>
      <c r="X695" s="17"/>
      <c r="Y695" s="4"/>
    </row>
    <row r="696" ht="15.75" customHeight="1">
      <c r="A696" s="13">
        <v>693.0</v>
      </c>
      <c r="B696" s="13" t="s">
        <v>29</v>
      </c>
      <c r="C696" s="14">
        <v>38598.0</v>
      </c>
      <c r="D696" s="15" t="s">
        <v>1006</v>
      </c>
      <c r="E696" s="16">
        <f t="shared" si="1"/>
        <v>38598.76793</v>
      </c>
      <c r="F696" s="13">
        <v>9.207374731E9</v>
      </c>
      <c r="G696" s="17"/>
      <c r="H696" s="17" t="s">
        <v>31</v>
      </c>
      <c r="I696" s="13">
        <v>9.202131645E9</v>
      </c>
      <c r="J696" s="17"/>
      <c r="K696" s="17" t="s">
        <v>35</v>
      </c>
      <c r="L696" s="17" t="s">
        <v>41</v>
      </c>
      <c r="M696" s="13">
        <v>314.0</v>
      </c>
      <c r="N696" s="13">
        <v>306.0</v>
      </c>
      <c r="O696" s="13">
        <v>11.0</v>
      </c>
      <c r="P696" s="17">
        <v>20.0</v>
      </c>
      <c r="Q696" s="16">
        <f t="shared" si="2"/>
        <v>38598.97626</v>
      </c>
      <c r="R696" s="15">
        <f t="shared" si="3"/>
        <v>0.9762615741</v>
      </c>
      <c r="S696" s="15">
        <f t="shared" si="4"/>
        <v>0.9765162037</v>
      </c>
      <c r="T696" s="18">
        <v>0.20833333333333334</v>
      </c>
      <c r="U696" s="14">
        <v>38598.767789351856</v>
      </c>
      <c r="V696" s="14">
        <v>38598.76792824074</v>
      </c>
      <c r="W696" s="15">
        <f t="shared" si="5"/>
        <v>0.7679282407</v>
      </c>
      <c r="X696" s="17"/>
      <c r="Y696" s="4"/>
    </row>
    <row r="697" ht="15.75" customHeight="1">
      <c r="A697" s="13">
        <v>694.0</v>
      </c>
      <c r="B697" s="13" t="s">
        <v>29</v>
      </c>
      <c r="C697" s="14">
        <v>38598.0</v>
      </c>
      <c r="D697" s="15" t="s">
        <v>1007</v>
      </c>
      <c r="E697" s="16">
        <f t="shared" si="1"/>
        <v>38598.76839</v>
      </c>
      <c r="F697" s="13">
        <v>9.207374731E9</v>
      </c>
      <c r="G697" s="13">
        <v>9.202131645E9</v>
      </c>
      <c r="H697" s="17" t="s">
        <v>31</v>
      </c>
      <c r="I697" s="13">
        <v>4.145340037E9</v>
      </c>
      <c r="J697" s="17"/>
      <c r="K697" s="17" t="s">
        <v>982</v>
      </c>
      <c r="L697" s="17" t="s">
        <v>476</v>
      </c>
      <c r="M697" s="13">
        <v>314.0</v>
      </c>
      <c r="N697" s="13">
        <v>306.0</v>
      </c>
      <c r="O697" s="13">
        <v>11.0</v>
      </c>
      <c r="P697" s="17">
        <v>20.0</v>
      </c>
      <c r="Q697" s="16">
        <f t="shared" si="2"/>
        <v>38598.97672</v>
      </c>
      <c r="R697" s="15">
        <f t="shared" si="3"/>
        <v>0.976724537</v>
      </c>
      <c r="S697" s="15">
        <f t="shared" si="4"/>
        <v>0.9767708333</v>
      </c>
      <c r="T697" s="18">
        <v>0.20833333333333334</v>
      </c>
      <c r="U697" s="14">
        <v>38598.76825231482</v>
      </c>
      <c r="V697" s="14">
        <v>38598.7683912037</v>
      </c>
      <c r="W697" s="15">
        <f t="shared" si="5"/>
        <v>0.7683912037</v>
      </c>
      <c r="X697" s="17"/>
      <c r="Y697" s="4"/>
    </row>
    <row r="698" ht="15.75" customHeight="1">
      <c r="A698" s="13">
        <v>695.0</v>
      </c>
      <c r="B698" s="13" t="s">
        <v>29</v>
      </c>
      <c r="C698" s="14">
        <v>38598.0</v>
      </c>
      <c r="D698" s="15" t="s">
        <v>1008</v>
      </c>
      <c r="E698" s="16">
        <f t="shared" si="1"/>
        <v>38598.76844</v>
      </c>
      <c r="F698" s="13">
        <v>9.207374731E9</v>
      </c>
      <c r="G698" s="17"/>
      <c r="H698" s="17" t="s">
        <v>31</v>
      </c>
      <c r="I698" s="13">
        <v>9.202131645E9</v>
      </c>
      <c r="J698" s="17"/>
      <c r="K698" s="17" t="s">
        <v>35</v>
      </c>
      <c r="L698" s="17" t="s">
        <v>218</v>
      </c>
      <c r="M698" s="13">
        <v>314.0</v>
      </c>
      <c r="N698" s="13">
        <v>306.0</v>
      </c>
      <c r="O698" s="13">
        <v>11.0</v>
      </c>
      <c r="P698" s="17">
        <v>20.0</v>
      </c>
      <c r="Q698" s="16">
        <f t="shared" si="2"/>
        <v>38598.97677</v>
      </c>
      <c r="R698" s="15">
        <f t="shared" si="3"/>
        <v>0.9767708333</v>
      </c>
      <c r="S698" s="15">
        <f t="shared" si="4"/>
        <v>0.976875</v>
      </c>
      <c r="T698" s="18">
        <v>0.20833333333333334</v>
      </c>
      <c r="U698" s="14">
        <v>38598.76829861111</v>
      </c>
      <c r="V698" s="14">
        <v>38598.768437499995</v>
      </c>
      <c r="W698" s="15">
        <f t="shared" si="5"/>
        <v>0.7684375</v>
      </c>
      <c r="X698" s="17"/>
      <c r="Y698" s="4"/>
    </row>
    <row r="699" ht="15.75" customHeight="1">
      <c r="A699" s="13">
        <v>696.0</v>
      </c>
      <c r="B699" s="13" t="s">
        <v>29</v>
      </c>
      <c r="C699" s="14">
        <v>38598.0</v>
      </c>
      <c r="D699" s="15" t="s">
        <v>1009</v>
      </c>
      <c r="E699" s="16">
        <f t="shared" si="1"/>
        <v>38598.77519</v>
      </c>
      <c r="F699" s="13">
        <v>9.207374731E9</v>
      </c>
      <c r="G699" s="13">
        <v>9.208941848E9</v>
      </c>
      <c r="H699" s="17" t="s">
        <v>31</v>
      </c>
      <c r="I699" s="13">
        <v>4.145340037E9</v>
      </c>
      <c r="J699" s="17"/>
      <c r="K699" s="17"/>
      <c r="L699" s="17" t="s">
        <v>272</v>
      </c>
      <c r="M699" s="13">
        <v>314.0</v>
      </c>
      <c r="N699" s="13">
        <v>306.0</v>
      </c>
      <c r="O699" s="13">
        <v>11.0</v>
      </c>
      <c r="P699" s="17">
        <v>20.0</v>
      </c>
      <c r="Q699" s="16">
        <f t="shared" si="2"/>
        <v>38598.98352</v>
      </c>
      <c r="R699" s="15">
        <f t="shared" si="3"/>
        <v>0.9835185185</v>
      </c>
      <c r="S699" s="15">
        <f t="shared" si="4"/>
        <v>0.983587963</v>
      </c>
      <c r="T699" s="18">
        <v>0.20833333333333334</v>
      </c>
      <c r="U699" s="14">
        <v>38598.7750462963</v>
      </c>
      <c r="V699" s="14">
        <v>38598.775185185186</v>
      </c>
      <c r="W699" s="15">
        <f t="shared" si="5"/>
        <v>0.7751851852</v>
      </c>
      <c r="X699" s="17"/>
      <c r="Y699" s="4"/>
    </row>
    <row r="700" ht="15.75" customHeight="1">
      <c r="A700" s="13">
        <v>697.0</v>
      </c>
      <c r="B700" s="13" t="s">
        <v>29</v>
      </c>
      <c r="C700" s="14">
        <v>38599.0</v>
      </c>
      <c r="D700" s="15" t="s">
        <v>1010</v>
      </c>
      <c r="E700" s="16">
        <f t="shared" si="1"/>
        <v>38599.64096</v>
      </c>
      <c r="F700" s="13">
        <v>9.207374731E9</v>
      </c>
      <c r="G700" s="13">
        <v>9.203270165E9</v>
      </c>
      <c r="H700" s="17" t="s">
        <v>31</v>
      </c>
      <c r="I700" s="13">
        <v>4.145340037E9</v>
      </c>
      <c r="J700" s="17"/>
      <c r="K700" s="17"/>
      <c r="L700" s="17" t="s">
        <v>36</v>
      </c>
      <c r="M700" s="13">
        <v>314.0</v>
      </c>
      <c r="N700" s="13">
        <v>306.0</v>
      </c>
      <c r="O700" s="13">
        <v>11.0</v>
      </c>
      <c r="P700" s="17">
        <v>20.0</v>
      </c>
      <c r="Q700" s="16">
        <f t="shared" si="2"/>
        <v>38599.84929</v>
      </c>
      <c r="R700" s="15">
        <f t="shared" si="3"/>
        <v>0.8492939815</v>
      </c>
      <c r="S700" s="15">
        <f t="shared" si="4"/>
        <v>0.8495833333</v>
      </c>
      <c r="T700" s="18">
        <v>0.20833333333333334</v>
      </c>
      <c r="U700" s="14">
        <v>38599.64082175926</v>
      </c>
      <c r="V700" s="14">
        <v>38599.64096064815</v>
      </c>
      <c r="W700" s="15">
        <f t="shared" si="5"/>
        <v>0.6409606481</v>
      </c>
      <c r="X700" s="17"/>
      <c r="Y700" s="4"/>
    </row>
    <row r="701" ht="15.75" customHeight="1">
      <c r="A701" s="13">
        <v>698.0</v>
      </c>
      <c r="B701" s="13" t="s">
        <v>29</v>
      </c>
      <c r="C701" s="14">
        <v>38599.0</v>
      </c>
      <c r="D701" s="15" t="s">
        <v>1011</v>
      </c>
      <c r="E701" s="16">
        <f t="shared" si="1"/>
        <v>38599.6415</v>
      </c>
      <c r="F701" s="13">
        <v>9.207374731E9</v>
      </c>
      <c r="G701" s="17"/>
      <c r="H701" s="17" t="s">
        <v>31</v>
      </c>
      <c r="I701" s="13">
        <v>4.145340037E9</v>
      </c>
      <c r="J701" s="17"/>
      <c r="K701" s="17" t="s">
        <v>943</v>
      </c>
      <c r="L701" s="17" t="s">
        <v>563</v>
      </c>
      <c r="M701" s="13">
        <v>314.0</v>
      </c>
      <c r="N701" s="13">
        <v>306.0</v>
      </c>
      <c r="O701" s="13">
        <v>11.0</v>
      </c>
      <c r="P701" s="17">
        <v>20.0</v>
      </c>
      <c r="Q701" s="16">
        <f t="shared" si="2"/>
        <v>38599.84984</v>
      </c>
      <c r="R701" s="15">
        <f t="shared" si="3"/>
        <v>0.849837963</v>
      </c>
      <c r="S701" s="15">
        <f t="shared" si="4"/>
        <v>0.8500462963</v>
      </c>
      <c r="T701" s="18">
        <v>0.20833333333333334</v>
      </c>
      <c r="U701" s="14">
        <v>38599.64136574074</v>
      </c>
      <c r="V701" s="14">
        <v>38599.641504629624</v>
      </c>
      <c r="W701" s="15">
        <f t="shared" si="5"/>
        <v>0.6415046296</v>
      </c>
      <c r="X701" s="17"/>
      <c r="Y701" s="4"/>
    </row>
    <row r="702" ht="15.75" customHeight="1">
      <c r="A702" s="13">
        <v>699.0</v>
      </c>
      <c r="B702" s="13" t="s">
        <v>29</v>
      </c>
      <c r="C702" s="14">
        <v>38599.0</v>
      </c>
      <c r="D702" s="15" t="s">
        <v>1012</v>
      </c>
      <c r="E702" s="16">
        <f t="shared" si="1"/>
        <v>38599.70509</v>
      </c>
      <c r="F702" s="13">
        <v>9.207374731E9</v>
      </c>
      <c r="G702" s="13">
        <v>9.203270165E9</v>
      </c>
      <c r="H702" s="17" t="s">
        <v>31</v>
      </c>
      <c r="I702" s="13">
        <v>4.145340037E9</v>
      </c>
      <c r="J702" s="17"/>
      <c r="K702" s="17"/>
      <c r="L702" s="17" t="s">
        <v>476</v>
      </c>
      <c r="M702" s="13">
        <v>314.0</v>
      </c>
      <c r="N702" s="13">
        <v>306.0</v>
      </c>
      <c r="O702" s="13">
        <v>11.0</v>
      </c>
      <c r="P702" s="17">
        <v>20.0</v>
      </c>
      <c r="Q702" s="16">
        <f t="shared" si="2"/>
        <v>38599.91343</v>
      </c>
      <c r="R702" s="15">
        <f t="shared" si="3"/>
        <v>0.9134259259</v>
      </c>
      <c r="S702" s="15">
        <f t="shared" si="4"/>
        <v>0.9134722222</v>
      </c>
      <c r="T702" s="18">
        <v>0.20833333333333334</v>
      </c>
      <c r="U702" s="14">
        <v>38599.7049537037</v>
      </c>
      <c r="V702" s="14">
        <v>38599.70509259259</v>
      </c>
      <c r="W702" s="15">
        <f t="shared" si="5"/>
        <v>0.7050925926</v>
      </c>
      <c r="X702" s="17"/>
      <c r="Y702" s="4"/>
    </row>
    <row r="703" ht="15.75" customHeight="1">
      <c r="A703" s="13">
        <v>700.0</v>
      </c>
      <c r="B703" s="13" t="s">
        <v>29</v>
      </c>
      <c r="C703" s="14">
        <v>38599.0</v>
      </c>
      <c r="D703" s="15" t="s">
        <v>1013</v>
      </c>
      <c r="E703" s="16">
        <f t="shared" si="1"/>
        <v>38599.7133</v>
      </c>
      <c r="F703" s="13">
        <v>9.207374731E9</v>
      </c>
      <c r="G703" s="17"/>
      <c r="H703" s="17" t="s">
        <v>31</v>
      </c>
      <c r="I703" s="13">
        <v>9.205853839E9</v>
      </c>
      <c r="J703" s="17"/>
      <c r="K703" s="17" t="s">
        <v>32</v>
      </c>
      <c r="L703" s="17" t="s">
        <v>1014</v>
      </c>
      <c r="M703" s="13">
        <v>314.0</v>
      </c>
      <c r="N703" s="13">
        <v>306.0</v>
      </c>
      <c r="O703" s="13">
        <v>11.0</v>
      </c>
      <c r="P703" s="17">
        <v>20.0</v>
      </c>
      <c r="Q703" s="16">
        <f t="shared" si="2"/>
        <v>38599.92163</v>
      </c>
      <c r="R703" s="15">
        <f t="shared" si="3"/>
        <v>0.9216319444</v>
      </c>
      <c r="S703" s="15">
        <f t="shared" si="4"/>
        <v>0.9237615741</v>
      </c>
      <c r="T703" s="18">
        <v>0.20833333333333334</v>
      </c>
      <c r="U703" s="14">
        <v>38599.713159722225</v>
      </c>
      <c r="V703" s="14">
        <v>38599.71329861111</v>
      </c>
      <c r="W703" s="15">
        <f t="shared" si="5"/>
        <v>0.7132986111</v>
      </c>
      <c r="X703" s="17"/>
      <c r="Y703" s="4"/>
    </row>
    <row r="704" ht="15.75" customHeight="1">
      <c r="A704" s="13">
        <v>701.0</v>
      </c>
      <c r="B704" s="13" t="s">
        <v>29</v>
      </c>
      <c r="C704" s="14">
        <v>38600.0</v>
      </c>
      <c r="D704" s="15" t="s">
        <v>1015</v>
      </c>
      <c r="E704" s="16">
        <f t="shared" si="1"/>
        <v>38599.80867</v>
      </c>
      <c r="F704" s="13">
        <v>9.207374731E9</v>
      </c>
      <c r="G704" s="13">
        <v>9.202171454E9</v>
      </c>
      <c r="H704" s="17" t="s">
        <v>31</v>
      </c>
      <c r="I704" s="13">
        <v>4.145340037E9</v>
      </c>
      <c r="J704" s="17"/>
      <c r="K704" s="17" t="s">
        <v>158</v>
      </c>
      <c r="L704" s="17" t="s">
        <v>126</v>
      </c>
      <c r="M704" s="13">
        <v>314.0</v>
      </c>
      <c r="N704" s="13">
        <v>306.0</v>
      </c>
      <c r="O704" s="13">
        <v>11.0</v>
      </c>
      <c r="P704" s="17">
        <v>20.0</v>
      </c>
      <c r="Q704" s="16">
        <f t="shared" si="2"/>
        <v>38600.017</v>
      </c>
      <c r="R704" s="15">
        <f t="shared" si="3"/>
        <v>0.01700231481</v>
      </c>
      <c r="S704" s="15">
        <f t="shared" si="4"/>
        <v>0.01733796296</v>
      </c>
      <c r="T704" s="18">
        <v>0.20833333333333334</v>
      </c>
      <c r="U704" s="14">
        <v>38599.808530092596</v>
      </c>
      <c r="V704" s="14">
        <v>38599.80866898148</v>
      </c>
      <c r="W704" s="15">
        <f t="shared" si="5"/>
        <v>0.8086689815</v>
      </c>
      <c r="X704" s="17"/>
      <c r="Y704" s="4"/>
    </row>
    <row r="705" ht="15.75" customHeight="1">
      <c r="A705" s="13">
        <v>702.0</v>
      </c>
      <c r="B705" s="13" t="s">
        <v>29</v>
      </c>
      <c r="C705" s="14">
        <v>38600.0</v>
      </c>
      <c r="D705" s="15" t="s">
        <v>1016</v>
      </c>
      <c r="E705" s="16">
        <f t="shared" si="1"/>
        <v>38600.10566</v>
      </c>
      <c r="F705" s="13">
        <v>9.207374731E9</v>
      </c>
      <c r="G705" s="13">
        <v>9.202093588E9</v>
      </c>
      <c r="H705" s="17" t="s">
        <v>31</v>
      </c>
      <c r="I705" s="13">
        <v>4.145340037E9</v>
      </c>
      <c r="J705" s="17"/>
      <c r="K705" s="17"/>
      <c r="L705" s="17" t="s">
        <v>174</v>
      </c>
      <c r="M705" s="13">
        <v>314.0</v>
      </c>
      <c r="N705" s="13">
        <v>306.0</v>
      </c>
      <c r="O705" s="13">
        <v>11.0</v>
      </c>
      <c r="P705" s="17">
        <v>20.0</v>
      </c>
      <c r="Q705" s="16">
        <f t="shared" si="2"/>
        <v>38600.31399</v>
      </c>
      <c r="R705" s="15">
        <f t="shared" si="3"/>
        <v>0.3139930556</v>
      </c>
      <c r="S705" s="15">
        <f t="shared" si="4"/>
        <v>0.3140740741</v>
      </c>
      <c r="T705" s="18">
        <v>0.20833333333333334</v>
      </c>
      <c r="U705" s="14">
        <v>38600.105520833335</v>
      </c>
      <c r="V705" s="14">
        <v>38600.10565972222</v>
      </c>
      <c r="W705" s="15">
        <f t="shared" si="5"/>
        <v>0.1056597222</v>
      </c>
      <c r="X705" s="17"/>
      <c r="Y705" s="4"/>
    </row>
    <row r="706" ht="15.75" customHeight="1">
      <c r="A706" s="13">
        <v>703.0</v>
      </c>
      <c r="B706" s="13" t="s">
        <v>29</v>
      </c>
      <c r="C706" s="14">
        <v>38600.0</v>
      </c>
      <c r="D706" s="15" t="s">
        <v>1017</v>
      </c>
      <c r="E706" s="16">
        <f t="shared" si="1"/>
        <v>38600.19919</v>
      </c>
      <c r="F706" s="13">
        <v>9.207374731E9</v>
      </c>
      <c r="G706" s="17"/>
      <c r="H706" s="17" t="s">
        <v>31</v>
      </c>
      <c r="I706" s="13">
        <v>4.145340037E9</v>
      </c>
      <c r="J706" s="17"/>
      <c r="K706" s="17" t="s">
        <v>943</v>
      </c>
      <c r="L706" s="17" t="s">
        <v>967</v>
      </c>
      <c r="M706" s="13">
        <v>314.0</v>
      </c>
      <c r="N706" s="13">
        <v>306.0</v>
      </c>
      <c r="O706" s="13">
        <v>11.0</v>
      </c>
      <c r="P706" s="17">
        <v>20.0</v>
      </c>
      <c r="Q706" s="16">
        <f t="shared" si="2"/>
        <v>38600.40752</v>
      </c>
      <c r="R706" s="15">
        <f t="shared" si="3"/>
        <v>0.4075231481</v>
      </c>
      <c r="S706" s="15">
        <f t="shared" si="4"/>
        <v>0.4076736111</v>
      </c>
      <c r="T706" s="18">
        <v>0.20833333333333334</v>
      </c>
      <c r="U706" s="14">
        <v>38600.19905092593</v>
      </c>
      <c r="V706" s="14">
        <v>38600.19918981481</v>
      </c>
      <c r="W706" s="15">
        <f t="shared" si="5"/>
        <v>0.1991898148</v>
      </c>
      <c r="X706" s="17"/>
      <c r="Y706" s="4"/>
    </row>
    <row r="707" ht="15.75" customHeight="1">
      <c r="A707" s="13">
        <v>704.0</v>
      </c>
      <c r="B707" s="13" t="s">
        <v>29</v>
      </c>
      <c r="C707" s="14">
        <v>38600.0</v>
      </c>
      <c r="D707" s="15" t="s">
        <v>1018</v>
      </c>
      <c r="E707" s="16">
        <f t="shared" si="1"/>
        <v>38600.19962</v>
      </c>
      <c r="F707" s="13">
        <v>9.207374731E9</v>
      </c>
      <c r="G707" s="17"/>
      <c r="H707" s="17" t="s">
        <v>31</v>
      </c>
      <c r="I707" s="13">
        <v>4.145340037E9</v>
      </c>
      <c r="J707" s="17"/>
      <c r="K707" s="17" t="s">
        <v>943</v>
      </c>
      <c r="L707" s="17" t="s">
        <v>342</v>
      </c>
      <c r="M707" s="13">
        <v>314.0</v>
      </c>
      <c r="N707" s="13">
        <v>306.0</v>
      </c>
      <c r="O707" s="13">
        <v>11.0</v>
      </c>
      <c r="P707" s="17">
        <v>20.0</v>
      </c>
      <c r="Q707" s="16">
        <f t="shared" si="2"/>
        <v>38600.40795</v>
      </c>
      <c r="R707" s="15">
        <f t="shared" si="3"/>
        <v>0.4079513889</v>
      </c>
      <c r="S707" s="15">
        <f t="shared" si="4"/>
        <v>0.4082175926</v>
      </c>
      <c r="T707" s="18">
        <v>0.20833333333333334</v>
      </c>
      <c r="U707" s="14">
        <v>38600.199479166666</v>
      </c>
      <c r="V707" s="14">
        <v>38600.19961805555</v>
      </c>
      <c r="W707" s="15">
        <f t="shared" si="5"/>
        <v>0.1996180556</v>
      </c>
      <c r="X707" s="17"/>
      <c r="Y707" s="4"/>
    </row>
    <row r="708" ht="15.75" customHeight="1">
      <c r="A708" s="13">
        <v>705.0</v>
      </c>
      <c r="B708" s="13" t="s">
        <v>29</v>
      </c>
      <c r="C708" s="14">
        <v>38600.0</v>
      </c>
      <c r="D708" s="15" t="s">
        <v>1019</v>
      </c>
      <c r="E708" s="16">
        <f t="shared" si="1"/>
        <v>38600.47162</v>
      </c>
      <c r="F708" s="13">
        <v>9.207374731E9</v>
      </c>
      <c r="G708" s="13">
        <v>9.209891588E9</v>
      </c>
      <c r="H708" s="17" t="s">
        <v>31</v>
      </c>
      <c r="I708" s="13">
        <v>4.145340037E9</v>
      </c>
      <c r="J708" s="17"/>
      <c r="K708" s="17"/>
      <c r="L708" s="17" t="s">
        <v>126</v>
      </c>
      <c r="M708" s="13">
        <v>314.0</v>
      </c>
      <c r="N708" s="13">
        <v>306.0</v>
      </c>
      <c r="O708" s="13">
        <v>11.0</v>
      </c>
      <c r="P708" s="17">
        <v>20.0</v>
      </c>
      <c r="Q708" s="16">
        <f t="shared" si="2"/>
        <v>38600.67995</v>
      </c>
      <c r="R708" s="15">
        <f t="shared" si="3"/>
        <v>0.6799537037</v>
      </c>
      <c r="S708" s="15">
        <f t="shared" si="4"/>
        <v>0.6802893519</v>
      </c>
      <c r="T708" s="18">
        <v>0.20833333333333334</v>
      </c>
      <c r="U708" s="14">
        <v>38600.47148148148</v>
      </c>
      <c r="V708" s="14">
        <v>38600.471620370365</v>
      </c>
      <c r="W708" s="15">
        <f t="shared" si="5"/>
        <v>0.4716203704</v>
      </c>
      <c r="X708" s="17"/>
      <c r="Y708" s="4"/>
    </row>
    <row r="709" ht="15.75" customHeight="1">
      <c r="A709" s="13">
        <v>706.0</v>
      </c>
      <c r="B709" s="13" t="s">
        <v>29</v>
      </c>
      <c r="C709" s="14">
        <v>38600.0</v>
      </c>
      <c r="D709" s="15" t="s">
        <v>1020</v>
      </c>
      <c r="E709" s="16">
        <f t="shared" si="1"/>
        <v>38600.47323</v>
      </c>
      <c r="F709" s="13">
        <v>9.207374731E9</v>
      </c>
      <c r="G709" s="17"/>
      <c r="H709" s="17" t="s">
        <v>31</v>
      </c>
      <c r="I709" s="13">
        <v>4.145340037E9</v>
      </c>
      <c r="J709" s="17"/>
      <c r="K709" s="17" t="s">
        <v>943</v>
      </c>
      <c r="L709" s="17" t="s">
        <v>563</v>
      </c>
      <c r="M709" s="13">
        <v>314.0</v>
      </c>
      <c r="N709" s="13">
        <v>306.0</v>
      </c>
      <c r="O709" s="13">
        <v>11.0</v>
      </c>
      <c r="P709" s="17">
        <v>20.0</v>
      </c>
      <c r="Q709" s="16">
        <f t="shared" si="2"/>
        <v>38600.68156</v>
      </c>
      <c r="R709" s="15">
        <f t="shared" si="3"/>
        <v>0.6815625</v>
      </c>
      <c r="S709" s="15">
        <f t="shared" si="4"/>
        <v>0.6817708333</v>
      </c>
      <c r="T709" s="18">
        <v>0.20833333333333334</v>
      </c>
      <c r="U709" s="14">
        <v>38600.47309027778</v>
      </c>
      <c r="V709" s="14">
        <v>38600.473229166666</v>
      </c>
      <c r="W709" s="15">
        <f t="shared" si="5"/>
        <v>0.4732291667</v>
      </c>
      <c r="X709" s="17"/>
      <c r="Y709" s="4"/>
    </row>
    <row r="710" ht="15.75" customHeight="1">
      <c r="A710" s="13">
        <v>707.0</v>
      </c>
      <c r="B710" s="13" t="s">
        <v>29</v>
      </c>
      <c r="C710" s="14">
        <v>38600.0</v>
      </c>
      <c r="D710" s="15" t="s">
        <v>1021</v>
      </c>
      <c r="E710" s="16">
        <f t="shared" si="1"/>
        <v>38600.51497</v>
      </c>
      <c r="F710" s="13">
        <v>9.207374731E9</v>
      </c>
      <c r="G710" s="13">
        <v>9.204126216E9</v>
      </c>
      <c r="H710" s="17" t="s">
        <v>31</v>
      </c>
      <c r="I710" s="13">
        <v>4.145340037E9</v>
      </c>
      <c r="J710" s="17"/>
      <c r="K710" s="17"/>
      <c r="L710" s="17" t="s">
        <v>241</v>
      </c>
      <c r="M710" s="13">
        <v>314.0</v>
      </c>
      <c r="N710" s="13">
        <v>306.0</v>
      </c>
      <c r="O710" s="13">
        <v>11.0</v>
      </c>
      <c r="P710" s="17">
        <v>20.0</v>
      </c>
      <c r="Q710" s="16">
        <f t="shared" si="2"/>
        <v>38600.7233</v>
      </c>
      <c r="R710" s="15">
        <f t="shared" si="3"/>
        <v>0.7232986111</v>
      </c>
      <c r="S710" s="15">
        <f t="shared" si="4"/>
        <v>0.7238310185</v>
      </c>
      <c r="T710" s="18">
        <v>0.20833333333333334</v>
      </c>
      <c r="U710" s="14">
        <v>38600.51482638889</v>
      </c>
      <c r="V710" s="14">
        <v>38600.514965277776</v>
      </c>
      <c r="W710" s="15">
        <f t="shared" si="5"/>
        <v>0.5149652778</v>
      </c>
      <c r="X710" s="17"/>
      <c r="Y710" s="4"/>
    </row>
    <row r="711" ht="15.75" customHeight="1">
      <c r="A711" s="13">
        <v>708.0</v>
      </c>
      <c r="B711" s="13" t="s">
        <v>29</v>
      </c>
      <c r="C711" s="14">
        <v>38600.0</v>
      </c>
      <c r="D711" s="15" t="s">
        <v>1022</v>
      </c>
      <c r="E711" s="16">
        <f t="shared" si="1"/>
        <v>38600.52184</v>
      </c>
      <c r="F711" s="13">
        <v>9.207374731E9</v>
      </c>
      <c r="G711" s="17"/>
      <c r="H711" s="17" t="s">
        <v>31</v>
      </c>
      <c r="I711" s="13">
        <v>4.145340037E9</v>
      </c>
      <c r="J711" s="17"/>
      <c r="K711" s="17" t="s">
        <v>943</v>
      </c>
      <c r="L711" s="17" t="s">
        <v>225</v>
      </c>
      <c r="M711" s="13">
        <v>314.0</v>
      </c>
      <c r="N711" s="13">
        <v>306.0</v>
      </c>
      <c r="O711" s="13">
        <v>11.0</v>
      </c>
      <c r="P711" s="17">
        <v>20.0</v>
      </c>
      <c r="Q711" s="16">
        <f t="shared" si="2"/>
        <v>38600.73017</v>
      </c>
      <c r="R711" s="15">
        <f t="shared" si="3"/>
        <v>0.7301736111</v>
      </c>
      <c r="S711" s="15">
        <f t="shared" si="4"/>
        <v>0.7306018519</v>
      </c>
      <c r="T711" s="18">
        <v>0.20833333333333334</v>
      </c>
      <c r="U711" s="14">
        <v>38600.52170138889</v>
      </c>
      <c r="V711" s="14">
        <v>38600.521840277775</v>
      </c>
      <c r="W711" s="15">
        <f t="shared" si="5"/>
        <v>0.5218402778</v>
      </c>
      <c r="X711" s="17"/>
      <c r="Y711" s="4"/>
    </row>
    <row r="712" ht="15.75" customHeight="1">
      <c r="A712" s="13">
        <v>709.0</v>
      </c>
      <c r="B712" s="13" t="s">
        <v>29</v>
      </c>
      <c r="C712" s="14">
        <v>38600.0</v>
      </c>
      <c r="D712" s="15" t="s">
        <v>1023</v>
      </c>
      <c r="E712" s="16">
        <f t="shared" si="1"/>
        <v>38600.67395</v>
      </c>
      <c r="F712" s="13">
        <v>9.207374731E9</v>
      </c>
      <c r="G712" s="13">
        <v>9.203620394E9</v>
      </c>
      <c r="H712" s="17" t="s">
        <v>31</v>
      </c>
      <c r="I712" s="13">
        <v>4.145340037E9</v>
      </c>
      <c r="J712" s="17"/>
      <c r="K712" s="17"/>
      <c r="L712" s="17" t="s">
        <v>302</v>
      </c>
      <c r="M712" s="13">
        <v>314.0</v>
      </c>
      <c r="N712" s="13">
        <v>306.0</v>
      </c>
      <c r="O712" s="13">
        <v>11.0</v>
      </c>
      <c r="P712" s="17">
        <v>20.0</v>
      </c>
      <c r="Q712" s="16">
        <f t="shared" si="2"/>
        <v>38600.88228</v>
      </c>
      <c r="R712" s="15">
        <f t="shared" si="3"/>
        <v>0.8822800926</v>
      </c>
      <c r="S712" s="15">
        <f t="shared" si="4"/>
        <v>0.8826388889</v>
      </c>
      <c r="T712" s="18">
        <v>0.20833333333333334</v>
      </c>
      <c r="U712" s="14">
        <v>38600.67380787037</v>
      </c>
      <c r="V712" s="14">
        <v>38600.673946759256</v>
      </c>
      <c r="W712" s="15">
        <f t="shared" si="5"/>
        <v>0.6739467593</v>
      </c>
      <c r="X712" s="17"/>
      <c r="Y712" s="4"/>
    </row>
    <row r="713" ht="15.75" customHeight="1">
      <c r="A713" s="13">
        <v>710.0</v>
      </c>
      <c r="B713" s="13" t="s">
        <v>29</v>
      </c>
      <c r="C713" s="14">
        <v>38600.0</v>
      </c>
      <c r="D713" s="15" t="s">
        <v>1024</v>
      </c>
      <c r="E713" s="16">
        <f t="shared" si="1"/>
        <v>38600.68748</v>
      </c>
      <c r="F713" s="13">
        <v>9.207374731E9</v>
      </c>
      <c r="G713" s="17"/>
      <c r="H713" s="17" t="s">
        <v>31</v>
      </c>
      <c r="I713" s="13">
        <v>4.145340037E9</v>
      </c>
      <c r="J713" s="17"/>
      <c r="K713" s="17" t="s">
        <v>943</v>
      </c>
      <c r="L713" s="17" t="s">
        <v>43</v>
      </c>
      <c r="M713" s="13">
        <v>314.0</v>
      </c>
      <c r="N713" s="13">
        <v>306.0</v>
      </c>
      <c r="O713" s="13">
        <v>11.0</v>
      </c>
      <c r="P713" s="17">
        <v>20.0</v>
      </c>
      <c r="Q713" s="16">
        <f t="shared" si="2"/>
        <v>38600.89581</v>
      </c>
      <c r="R713" s="15">
        <f t="shared" si="3"/>
        <v>0.8958101852</v>
      </c>
      <c r="S713" s="15">
        <f t="shared" si="4"/>
        <v>0.8961574074</v>
      </c>
      <c r="T713" s="18">
        <v>0.20833333333333334</v>
      </c>
      <c r="U713" s="14">
        <v>38600.68733796296</v>
      </c>
      <c r="V713" s="14">
        <v>38600.68747685185</v>
      </c>
      <c r="W713" s="15">
        <f t="shared" si="5"/>
        <v>0.6874768518</v>
      </c>
      <c r="X713" s="17"/>
      <c r="Y713" s="4"/>
    </row>
    <row r="714" ht="15.75" customHeight="1">
      <c r="A714" s="13">
        <v>711.0</v>
      </c>
      <c r="B714" s="13" t="s">
        <v>29</v>
      </c>
      <c r="C714" s="14">
        <v>38600.0</v>
      </c>
      <c r="D714" s="15" t="s">
        <v>1025</v>
      </c>
      <c r="E714" s="16">
        <f t="shared" si="1"/>
        <v>38600.79068</v>
      </c>
      <c r="F714" s="13">
        <v>9.207374731E9</v>
      </c>
      <c r="G714" s="13">
        <v>9.209891098E9</v>
      </c>
      <c r="H714" s="17" t="s">
        <v>31</v>
      </c>
      <c r="I714" s="13">
        <v>4.145340037E9</v>
      </c>
      <c r="J714" s="17"/>
      <c r="K714" s="17"/>
      <c r="L714" s="17" t="s">
        <v>309</v>
      </c>
      <c r="M714" s="13">
        <v>314.0</v>
      </c>
      <c r="N714" s="13">
        <v>306.0</v>
      </c>
      <c r="O714" s="13">
        <v>11.0</v>
      </c>
      <c r="P714" s="17">
        <v>20.0</v>
      </c>
      <c r="Q714" s="16">
        <f t="shared" si="2"/>
        <v>38600.99902</v>
      </c>
      <c r="R714" s="15">
        <f t="shared" si="3"/>
        <v>0.9990162037</v>
      </c>
      <c r="S714" s="15">
        <f t="shared" si="4"/>
        <v>0.9990740741</v>
      </c>
      <c r="T714" s="18">
        <v>0.20833333333333334</v>
      </c>
      <c r="U714" s="14">
        <v>38600.790543981486</v>
      </c>
      <c r="V714" s="14">
        <v>38600.79068287037</v>
      </c>
      <c r="W714" s="15">
        <f t="shared" si="5"/>
        <v>0.7906828704</v>
      </c>
      <c r="X714" s="17"/>
      <c r="Y714" s="4"/>
    </row>
    <row r="715" ht="15.75" customHeight="1">
      <c r="A715" s="13">
        <v>712.0</v>
      </c>
      <c r="B715" s="13" t="s">
        <v>29</v>
      </c>
      <c r="C715" s="14">
        <v>38601.0</v>
      </c>
      <c r="D715" s="15" t="s">
        <v>1026</v>
      </c>
      <c r="E715" s="16">
        <f t="shared" si="1"/>
        <v>38601.50831</v>
      </c>
      <c r="F715" s="13">
        <v>9.207374731E9</v>
      </c>
      <c r="G715" s="13">
        <v>9.20406835E9</v>
      </c>
      <c r="H715" s="17" t="s">
        <v>31</v>
      </c>
      <c r="I715" s="13">
        <v>4.145340037E9</v>
      </c>
      <c r="J715" s="17"/>
      <c r="K715" s="17"/>
      <c r="L715" s="17" t="s">
        <v>218</v>
      </c>
      <c r="M715" s="13">
        <v>314.0</v>
      </c>
      <c r="N715" s="13">
        <v>306.0</v>
      </c>
      <c r="O715" s="13">
        <v>11.0</v>
      </c>
      <c r="P715" s="17">
        <v>20.0</v>
      </c>
      <c r="Q715" s="16">
        <f t="shared" si="2"/>
        <v>38601.71664</v>
      </c>
      <c r="R715" s="15">
        <f t="shared" si="3"/>
        <v>0.7166435185</v>
      </c>
      <c r="S715" s="15">
        <f t="shared" si="4"/>
        <v>0.7167476852</v>
      </c>
      <c r="T715" s="18">
        <v>0.20833333333333334</v>
      </c>
      <c r="U715" s="14">
        <v>38601.5081712963</v>
      </c>
      <c r="V715" s="14">
        <v>38601.508310185185</v>
      </c>
      <c r="W715" s="15">
        <f t="shared" si="5"/>
        <v>0.5083101852</v>
      </c>
      <c r="X715" s="17"/>
      <c r="Y715" s="4"/>
    </row>
    <row r="716" ht="15.75" customHeight="1">
      <c r="A716" s="13">
        <v>713.0</v>
      </c>
      <c r="B716" s="13" t="s">
        <v>29</v>
      </c>
      <c r="C716" s="14">
        <v>38601.0</v>
      </c>
      <c r="D716" s="15" t="s">
        <v>1027</v>
      </c>
      <c r="E716" s="16">
        <f t="shared" si="1"/>
        <v>38601.56086</v>
      </c>
      <c r="F716" s="13">
        <v>9.207374731E9</v>
      </c>
      <c r="G716" s="13">
        <v>9.204205065E9</v>
      </c>
      <c r="H716" s="17" t="s">
        <v>31</v>
      </c>
      <c r="I716" s="13">
        <v>4.145340037E9</v>
      </c>
      <c r="J716" s="17"/>
      <c r="K716" s="17"/>
      <c r="L716" s="17" t="s">
        <v>406</v>
      </c>
      <c r="M716" s="13">
        <v>314.0</v>
      </c>
      <c r="N716" s="13">
        <v>306.0</v>
      </c>
      <c r="O716" s="13">
        <v>11.0</v>
      </c>
      <c r="P716" s="17">
        <v>20.0</v>
      </c>
      <c r="Q716" s="16">
        <f t="shared" si="2"/>
        <v>38601.76919</v>
      </c>
      <c r="R716" s="15">
        <f t="shared" si="3"/>
        <v>0.7691898148</v>
      </c>
      <c r="S716" s="15">
        <f t="shared" si="4"/>
        <v>0.7699537037</v>
      </c>
      <c r="T716" s="18">
        <v>0.20833333333333334</v>
      </c>
      <c r="U716" s="14">
        <v>38601.56071759259</v>
      </c>
      <c r="V716" s="14">
        <v>38601.560856481476</v>
      </c>
      <c r="W716" s="15">
        <f t="shared" si="5"/>
        <v>0.5608564815</v>
      </c>
      <c r="X716" s="17"/>
      <c r="Y716" s="4"/>
    </row>
    <row r="717" ht="15.75" customHeight="1">
      <c r="A717" s="13">
        <v>714.0</v>
      </c>
      <c r="B717" s="13" t="s">
        <v>29</v>
      </c>
      <c r="C717" s="14">
        <v>38601.0</v>
      </c>
      <c r="D717" s="15" t="s">
        <v>1028</v>
      </c>
      <c r="E717" s="16">
        <f t="shared" si="1"/>
        <v>38601.56182</v>
      </c>
      <c r="F717" s="13">
        <v>9.207374731E9</v>
      </c>
      <c r="G717" s="17"/>
      <c r="H717" s="17" t="s">
        <v>31</v>
      </c>
      <c r="I717" s="13">
        <v>4.145340037E9</v>
      </c>
      <c r="J717" s="17"/>
      <c r="K717" s="17" t="s">
        <v>943</v>
      </c>
      <c r="L717" s="17" t="s">
        <v>1029</v>
      </c>
      <c r="M717" s="13">
        <v>314.0</v>
      </c>
      <c r="N717" s="13">
        <v>306.0</v>
      </c>
      <c r="O717" s="13">
        <v>11.0</v>
      </c>
      <c r="P717" s="17">
        <v>20.0</v>
      </c>
      <c r="Q717" s="16">
        <f t="shared" si="2"/>
        <v>38601.77015</v>
      </c>
      <c r="R717" s="15">
        <f t="shared" si="3"/>
        <v>0.770150463</v>
      </c>
      <c r="S717" s="15">
        <f t="shared" si="4"/>
        <v>0.7716203704</v>
      </c>
      <c r="T717" s="18">
        <v>0.20833333333333334</v>
      </c>
      <c r="U717" s="14">
        <v>38601.561678240745</v>
      </c>
      <c r="V717" s="14">
        <v>38601.56181712963</v>
      </c>
      <c r="W717" s="15">
        <f t="shared" si="5"/>
        <v>0.5618171296</v>
      </c>
      <c r="X717" s="17"/>
      <c r="Y717" s="4"/>
    </row>
    <row r="718" ht="15.75" customHeight="1">
      <c r="A718" s="13">
        <v>715.0</v>
      </c>
      <c r="B718" s="13" t="s">
        <v>29</v>
      </c>
      <c r="C718" s="14">
        <v>38601.0</v>
      </c>
      <c r="D718" s="15" t="s">
        <v>1030</v>
      </c>
      <c r="E718" s="16">
        <f t="shared" si="1"/>
        <v>38601.68853</v>
      </c>
      <c r="F718" s="13">
        <v>9.207374731E9</v>
      </c>
      <c r="G718" s="17"/>
      <c r="H718" s="17" t="s">
        <v>31</v>
      </c>
      <c r="I718" s="13">
        <v>9.202131645E9</v>
      </c>
      <c r="J718" s="17"/>
      <c r="K718" s="17" t="s">
        <v>35</v>
      </c>
      <c r="L718" s="17" t="s">
        <v>220</v>
      </c>
      <c r="M718" s="13">
        <v>314.0</v>
      </c>
      <c r="N718" s="13">
        <v>306.0</v>
      </c>
      <c r="O718" s="13">
        <v>11.0</v>
      </c>
      <c r="P718" s="17">
        <v>20.0</v>
      </c>
      <c r="Q718" s="16">
        <f t="shared" si="2"/>
        <v>38601.89686</v>
      </c>
      <c r="R718" s="15">
        <f t="shared" si="3"/>
        <v>0.8968634259</v>
      </c>
      <c r="S718" s="15">
        <f t="shared" si="4"/>
        <v>0.8973148148</v>
      </c>
      <c r="T718" s="18">
        <v>0.20833333333333334</v>
      </c>
      <c r="U718" s="14">
        <v>38601.68839120371</v>
      </c>
      <c r="V718" s="14">
        <v>38601.68853009259</v>
      </c>
      <c r="W718" s="15">
        <f t="shared" si="5"/>
        <v>0.6885300926</v>
      </c>
      <c r="X718" s="17"/>
      <c r="Y718" s="4"/>
    </row>
    <row r="719" ht="15.75" customHeight="1">
      <c r="A719" s="13">
        <v>716.0</v>
      </c>
      <c r="B719" s="13" t="s">
        <v>29</v>
      </c>
      <c r="C719" s="14">
        <v>38601.0</v>
      </c>
      <c r="D719" s="15" t="s">
        <v>1031</v>
      </c>
      <c r="E719" s="16">
        <f t="shared" si="1"/>
        <v>38601.73473</v>
      </c>
      <c r="F719" s="13">
        <v>9.207374731E9</v>
      </c>
      <c r="G719" s="17"/>
      <c r="H719" s="17" t="s">
        <v>31</v>
      </c>
      <c r="I719" s="13">
        <v>4.145340037E9</v>
      </c>
      <c r="J719" s="17"/>
      <c r="K719" s="17" t="s">
        <v>943</v>
      </c>
      <c r="L719" s="17" t="s">
        <v>309</v>
      </c>
      <c r="M719" s="13">
        <v>2.0</v>
      </c>
      <c r="N719" s="13">
        <v>343.0</v>
      </c>
      <c r="O719" s="17"/>
      <c r="P719" s="17">
        <v>20.0</v>
      </c>
      <c r="Q719" s="16">
        <f t="shared" si="2"/>
        <v>38601.94307</v>
      </c>
      <c r="R719" s="15">
        <f t="shared" si="3"/>
        <v>0.9430671296</v>
      </c>
      <c r="S719" s="15">
        <f t="shared" si="4"/>
        <v>0.943125</v>
      </c>
      <c r="T719" s="18">
        <v>0.20833333333333334</v>
      </c>
      <c r="U719" s="14">
        <v>38601.73459490741</v>
      </c>
      <c r="V719" s="14">
        <v>38601.73473379629</v>
      </c>
      <c r="W719" s="15">
        <f t="shared" si="5"/>
        <v>0.7347337963</v>
      </c>
      <c r="X719" s="17"/>
      <c r="Y719" s="4"/>
    </row>
    <row r="720" ht="15.75" customHeight="1">
      <c r="A720" s="13">
        <v>717.0</v>
      </c>
      <c r="B720" s="13" t="s">
        <v>29</v>
      </c>
      <c r="C720" s="14">
        <v>38601.0</v>
      </c>
      <c r="D720" s="15" t="s">
        <v>581</v>
      </c>
      <c r="E720" s="16">
        <f t="shared" si="1"/>
        <v>38601.73475</v>
      </c>
      <c r="F720" s="13">
        <v>9.207374731E9</v>
      </c>
      <c r="G720" s="13">
        <v>9.209891098E9</v>
      </c>
      <c r="H720" s="17" t="s">
        <v>31</v>
      </c>
      <c r="I720" s="13">
        <v>4.145340037E9</v>
      </c>
      <c r="J720" s="17"/>
      <c r="K720" s="17"/>
      <c r="L720" s="17" t="s">
        <v>309</v>
      </c>
      <c r="M720" s="13">
        <v>314.0</v>
      </c>
      <c r="N720" s="13">
        <v>306.0</v>
      </c>
      <c r="O720" s="13">
        <v>11.0</v>
      </c>
      <c r="P720" s="17">
        <v>20.0</v>
      </c>
      <c r="Q720" s="16">
        <f t="shared" si="2"/>
        <v>38601.94308</v>
      </c>
      <c r="R720" s="15">
        <f t="shared" si="3"/>
        <v>0.9430787037</v>
      </c>
      <c r="S720" s="15">
        <f t="shared" si="4"/>
        <v>0.9431365741</v>
      </c>
      <c r="T720" s="18">
        <v>0.20833333333333334</v>
      </c>
      <c r="U720" s="14">
        <v>38601.734606481485</v>
      </c>
      <c r="V720" s="14">
        <v>38601.73474537037</v>
      </c>
      <c r="W720" s="15">
        <f t="shared" si="5"/>
        <v>0.7347453704</v>
      </c>
      <c r="X720" s="17"/>
      <c r="Y720" s="4"/>
    </row>
    <row r="721" ht="15.75" customHeight="1">
      <c r="A721" s="13">
        <v>718.0</v>
      </c>
      <c r="B721" s="13" t="s">
        <v>29</v>
      </c>
      <c r="C721" s="14">
        <v>38602.0</v>
      </c>
      <c r="D721" s="15" t="s">
        <v>1032</v>
      </c>
      <c r="E721" s="16">
        <f t="shared" si="1"/>
        <v>38601.8024</v>
      </c>
      <c r="F721" s="13">
        <v>9.207374731E9</v>
      </c>
      <c r="G721" s="13">
        <v>9.204181339E9</v>
      </c>
      <c r="H721" s="17" t="s">
        <v>31</v>
      </c>
      <c r="I721" s="13">
        <v>4.145340037E9</v>
      </c>
      <c r="J721" s="17"/>
      <c r="K721" s="17"/>
      <c r="L721" s="17" t="s">
        <v>392</v>
      </c>
      <c r="M721" s="13">
        <v>314.0</v>
      </c>
      <c r="N721" s="13">
        <v>306.0</v>
      </c>
      <c r="O721" s="13">
        <v>11.0</v>
      </c>
      <c r="P721" s="17">
        <v>20.0</v>
      </c>
      <c r="Q721" s="16">
        <f t="shared" si="2"/>
        <v>38602.01073</v>
      </c>
      <c r="R721" s="15">
        <f t="shared" si="3"/>
        <v>0.01072916667</v>
      </c>
      <c r="S721" s="15">
        <f t="shared" si="4"/>
        <v>0.01148148148</v>
      </c>
      <c r="T721" s="18">
        <v>0.20833333333333334</v>
      </c>
      <c r="U721" s="14">
        <v>38601.802256944444</v>
      </c>
      <c r="V721" s="14">
        <v>38601.80239583333</v>
      </c>
      <c r="W721" s="15">
        <f t="shared" si="5"/>
        <v>0.8023958333</v>
      </c>
      <c r="X721" s="17"/>
      <c r="Y721" s="4"/>
    </row>
    <row r="722" ht="15.75" customHeight="1">
      <c r="A722" s="13">
        <v>719.0</v>
      </c>
      <c r="B722" s="13" t="s">
        <v>29</v>
      </c>
      <c r="C722" s="14">
        <v>38602.0</v>
      </c>
      <c r="D722" s="15" t="s">
        <v>1033</v>
      </c>
      <c r="E722" s="16">
        <f t="shared" si="1"/>
        <v>38601.847</v>
      </c>
      <c r="F722" s="13">
        <v>9.207374731E9</v>
      </c>
      <c r="G722" s="13">
        <v>9.202136736E9</v>
      </c>
      <c r="H722" s="17" t="s">
        <v>31</v>
      </c>
      <c r="I722" s="13">
        <v>4.145340037E9</v>
      </c>
      <c r="J722" s="17"/>
      <c r="K722" s="17"/>
      <c r="L722" s="17" t="s">
        <v>110</v>
      </c>
      <c r="M722" s="13">
        <v>314.0</v>
      </c>
      <c r="N722" s="13">
        <v>306.0</v>
      </c>
      <c r="O722" s="13">
        <v>11.0</v>
      </c>
      <c r="P722" s="17">
        <v>20.0</v>
      </c>
      <c r="Q722" s="16">
        <f t="shared" si="2"/>
        <v>38602.05534</v>
      </c>
      <c r="R722" s="15">
        <f t="shared" si="3"/>
        <v>0.05533564815</v>
      </c>
      <c r="S722" s="15">
        <f t="shared" si="4"/>
        <v>0.05577546296</v>
      </c>
      <c r="T722" s="18">
        <v>0.20833333333333334</v>
      </c>
      <c r="U722" s="14">
        <v>38601.846863425926</v>
      </c>
      <c r="V722" s="14">
        <v>38601.84700231481</v>
      </c>
      <c r="W722" s="15">
        <f t="shared" si="5"/>
        <v>0.8470023148</v>
      </c>
      <c r="X722" s="17"/>
      <c r="Y722" s="4"/>
    </row>
    <row r="723" ht="15.75" customHeight="1">
      <c r="A723" s="13">
        <v>720.0</v>
      </c>
      <c r="B723" s="13" t="s">
        <v>29</v>
      </c>
      <c r="C723" s="14">
        <v>38602.0</v>
      </c>
      <c r="D723" s="15" t="s">
        <v>1034</v>
      </c>
      <c r="E723" s="16">
        <f t="shared" si="1"/>
        <v>38601.86889</v>
      </c>
      <c r="F723" s="13">
        <v>9.207374731E9</v>
      </c>
      <c r="G723" s="13">
        <v>9.202136736E9</v>
      </c>
      <c r="H723" s="17" t="s">
        <v>31</v>
      </c>
      <c r="I723" s="13">
        <v>4.145340037E9</v>
      </c>
      <c r="J723" s="17"/>
      <c r="K723" s="17"/>
      <c r="L723" s="17" t="s">
        <v>201</v>
      </c>
      <c r="M723" s="13">
        <v>314.0</v>
      </c>
      <c r="N723" s="13">
        <v>306.0</v>
      </c>
      <c r="O723" s="13">
        <v>11.0</v>
      </c>
      <c r="P723" s="17">
        <v>20.0</v>
      </c>
      <c r="Q723" s="16">
        <f t="shared" si="2"/>
        <v>38602.07722</v>
      </c>
      <c r="R723" s="15">
        <f t="shared" si="3"/>
        <v>0.07722222222</v>
      </c>
      <c r="S723" s="15">
        <f t="shared" si="4"/>
        <v>0.07733796296</v>
      </c>
      <c r="T723" s="18">
        <v>0.20833333333333334</v>
      </c>
      <c r="U723" s="14">
        <v>38601.86875</v>
      </c>
      <c r="V723" s="14">
        <v>38601.86888888889</v>
      </c>
      <c r="W723" s="15">
        <f t="shared" si="5"/>
        <v>0.8688888889</v>
      </c>
      <c r="X723" s="17"/>
      <c r="Y723" s="4"/>
    </row>
    <row r="724" ht="15.75" customHeight="1">
      <c r="A724" s="13">
        <v>721.0</v>
      </c>
      <c r="B724" s="13" t="s">
        <v>29</v>
      </c>
      <c r="C724" s="14">
        <v>38602.0</v>
      </c>
      <c r="D724" s="15" t="s">
        <v>1035</v>
      </c>
      <c r="E724" s="16">
        <f t="shared" si="1"/>
        <v>38601.88353</v>
      </c>
      <c r="F724" s="13">
        <v>9.207374731E9</v>
      </c>
      <c r="G724" s="17"/>
      <c r="H724" s="17" t="s">
        <v>31</v>
      </c>
      <c r="I724" s="13">
        <v>4.145340037E9</v>
      </c>
      <c r="J724" s="17"/>
      <c r="K724" s="17" t="s">
        <v>943</v>
      </c>
      <c r="L724" s="17" t="s">
        <v>1036</v>
      </c>
      <c r="M724" s="13">
        <v>314.0</v>
      </c>
      <c r="N724" s="13">
        <v>306.0</v>
      </c>
      <c r="O724" s="13">
        <v>11.0</v>
      </c>
      <c r="P724" s="17">
        <v>20.0</v>
      </c>
      <c r="Q724" s="16">
        <f t="shared" si="2"/>
        <v>38602.09186</v>
      </c>
      <c r="R724" s="15">
        <f t="shared" si="3"/>
        <v>0.09186342593</v>
      </c>
      <c r="S724" s="15">
        <f t="shared" si="4"/>
        <v>0.0928587963</v>
      </c>
      <c r="T724" s="18">
        <v>0.20833333333333334</v>
      </c>
      <c r="U724" s="14">
        <v>38601.88339120371</v>
      </c>
      <c r="V724" s="14">
        <v>38601.88353009259</v>
      </c>
      <c r="W724" s="15">
        <f t="shared" si="5"/>
        <v>0.8835300926</v>
      </c>
      <c r="X724" s="17"/>
      <c r="Y724" s="4"/>
    </row>
    <row r="725" ht="15.75" customHeight="1">
      <c r="A725" s="13">
        <v>722.0</v>
      </c>
      <c r="B725" s="13" t="s">
        <v>29</v>
      </c>
      <c r="C725" s="14">
        <v>38602.0</v>
      </c>
      <c r="D725" s="15" t="s">
        <v>1037</v>
      </c>
      <c r="E725" s="16">
        <f t="shared" si="1"/>
        <v>38601.88598</v>
      </c>
      <c r="F725" s="13">
        <v>9.207374731E9</v>
      </c>
      <c r="G725" s="13">
        <v>9.202131645E9</v>
      </c>
      <c r="H725" s="17" t="s">
        <v>31</v>
      </c>
      <c r="I725" s="13">
        <v>4.145340037E9</v>
      </c>
      <c r="J725" s="17"/>
      <c r="K725" s="17" t="s">
        <v>982</v>
      </c>
      <c r="L725" s="17" t="s">
        <v>1038</v>
      </c>
      <c r="M725" s="13">
        <v>314.0</v>
      </c>
      <c r="N725" s="13">
        <v>306.0</v>
      </c>
      <c r="O725" s="13">
        <v>11.0</v>
      </c>
      <c r="P725" s="17">
        <v>21.0</v>
      </c>
      <c r="Q725" s="16">
        <f t="shared" si="2"/>
        <v>38602.09432</v>
      </c>
      <c r="R725" s="15">
        <f t="shared" si="3"/>
        <v>0.09431712963</v>
      </c>
      <c r="S725" s="15">
        <f t="shared" si="4"/>
        <v>0.09505787037</v>
      </c>
      <c r="T725" s="18">
        <v>0.20833333333333334</v>
      </c>
      <c r="U725" s="14">
        <v>38601.88584490741</v>
      </c>
      <c r="V725" s="14">
        <v>38601.885983796295</v>
      </c>
      <c r="W725" s="15">
        <f t="shared" si="5"/>
        <v>0.8859837963</v>
      </c>
      <c r="X725" s="17"/>
      <c r="Y725" s="4"/>
    </row>
    <row r="726" ht="15.75" customHeight="1">
      <c r="A726" s="13">
        <v>723.0</v>
      </c>
      <c r="B726" s="13" t="s">
        <v>29</v>
      </c>
      <c r="C726" s="14">
        <v>38602.0</v>
      </c>
      <c r="D726" s="15" t="s">
        <v>1039</v>
      </c>
      <c r="E726" s="16">
        <f t="shared" si="1"/>
        <v>38601.88984</v>
      </c>
      <c r="F726" s="13">
        <v>9.207374731E9</v>
      </c>
      <c r="G726" s="13">
        <v>9.209892911E9</v>
      </c>
      <c r="H726" s="17" t="s">
        <v>31</v>
      </c>
      <c r="I726" s="13">
        <v>6.087509928E9</v>
      </c>
      <c r="J726" s="17"/>
      <c r="K726" s="17"/>
      <c r="L726" s="17" t="s">
        <v>119</v>
      </c>
      <c r="M726" s="13">
        <v>314.0</v>
      </c>
      <c r="N726" s="13">
        <v>306.0</v>
      </c>
      <c r="O726" s="13">
        <v>11.0</v>
      </c>
      <c r="P726" s="17">
        <v>21.0</v>
      </c>
      <c r="Q726" s="16">
        <f t="shared" si="2"/>
        <v>38602.09817</v>
      </c>
      <c r="R726" s="15">
        <f t="shared" si="3"/>
        <v>0.0981712963</v>
      </c>
      <c r="S726" s="15">
        <f t="shared" si="4"/>
        <v>0.09971064815</v>
      </c>
      <c r="T726" s="18">
        <v>0.20833333333333334</v>
      </c>
      <c r="U726" s="14">
        <v>38601.889699074076</v>
      </c>
      <c r="V726" s="14">
        <v>38601.88983796296</v>
      </c>
      <c r="W726" s="15">
        <f t="shared" si="5"/>
        <v>0.889837963</v>
      </c>
      <c r="X726" s="17"/>
      <c r="Y726" s="4"/>
    </row>
    <row r="727" ht="15.75" customHeight="1">
      <c r="A727" s="13">
        <v>724.0</v>
      </c>
      <c r="B727" s="13" t="s">
        <v>29</v>
      </c>
      <c r="C727" s="14">
        <v>38602.0</v>
      </c>
      <c r="D727" s="15" t="s">
        <v>1040</v>
      </c>
      <c r="E727" s="16">
        <f t="shared" si="1"/>
        <v>38602.57571</v>
      </c>
      <c r="F727" s="13">
        <v>8.16178118E9</v>
      </c>
      <c r="G727" s="17"/>
      <c r="H727" s="17" t="s">
        <v>71</v>
      </c>
      <c r="I727" s="13">
        <v>9.207374731E9</v>
      </c>
      <c r="J727" s="17"/>
      <c r="K727" s="17"/>
      <c r="L727" s="17" t="s">
        <v>640</v>
      </c>
      <c r="M727" s="17"/>
      <c r="N727" s="13">
        <v>309.0</v>
      </c>
      <c r="O727" s="17"/>
      <c r="P727" s="17">
        <v>21.0</v>
      </c>
      <c r="Q727" s="16">
        <f t="shared" si="2"/>
        <v>38602.78404</v>
      </c>
      <c r="R727" s="15">
        <f t="shared" si="3"/>
        <v>0.7840393519</v>
      </c>
      <c r="S727" s="15">
        <f t="shared" si="4"/>
        <v>0.7855208333</v>
      </c>
      <c r="T727" s="18">
        <v>0.20833333333333334</v>
      </c>
      <c r="U727" s="14">
        <v>38602.57556712963</v>
      </c>
      <c r="V727" s="14">
        <v>38602.57570601851</v>
      </c>
      <c r="W727" s="15">
        <f t="shared" si="5"/>
        <v>0.5757060185</v>
      </c>
      <c r="X727" s="17"/>
      <c r="Y727" s="4"/>
    </row>
    <row r="728" ht="15.75" customHeight="1">
      <c r="A728" s="13">
        <v>725.0</v>
      </c>
      <c r="B728" s="13" t="s">
        <v>29</v>
      </c>
      <c r="C728" s="14">
        <v>38602.0</v>
      </c>
      <c r="D728" s="15" t="s">
        <v>1041</v>
      </c>
      <c r="E728" s="16">
        <f t="shared" si="1"/>
        <v>38602.60473</v>
      </c>
      <c r="F728" s="13">
        <v>9.207374731E9</v>
      </c>
      <c r="G728" s="17"/>
      <c r="H728" s="17" t="s">
        <v>31</v>
      </c>
      <c r="I728" s="13">
        <v>9.208533724E9</v>
      </c>
      <c r="J728" s="17"/>
      <c r="K728" s="17" t="s">
        <v>78</v>
      </c>
      <c r="L728" s="17" t="s">
        <v>1042</v>
      </c>
      <c r="M728" s="13">
        <v>314.0</v>
      </c>
      <c r="N728" s="13">
        <v>306.0</v>
      </c>
      <c r="O728" s="13">
        <v>11.0</v>
      </c>
      <c r="P728" s="17">
        <v>21.0</v>
      </c>
      <c r="Q728" s="16">
        <f t="shared" si="2"/>
        <v>38602.81307</v>
      </c>
      <c r="R728" s="15">
        <f t="shared" si="3"/>
        <v>0.8130671296</v>
      </c>
      <c r="S728" s="15">
        <f t="shared" si="4"/>
        <v>0.8257175926</v>
      </c>
      <c r="T728" s="18">
        <v>0.20833333333333334</v>
      </c>
      <c r="U728" s="14">
        <v>38602.60459490741</v>
      </c>
      <c r="V728" s="14">
        <v>38602.604733796295</v>
      </c>
      <c r="W728" s="15">
        <f t="shared" si="5"/>
        <v>0.6047337963</v>
      </c>
      <c r="X728" s="17"/>
      <c r="Y728" s="4"/>
    </row>
    <row r="729" ht="15.75" customHeight="1">
      <c r="A729" s="13">
        <v>726.0</v>
      </c>
      <c r="B729" s="13" t="s">
        <v>29</v>
      </c>
      <c r="C729" s="14">
        <v>38602.0</v>
      </c>
      <c r="D729" s="15" t="s">
        <v>1043</v>
      </c>
      <c r="E729" s="16">
        <f t="shared" si="1"/>
        <v>38602.68819</v>
      </c>
      <c r="F729" s="13">
        <v>9.207374731E9</v>
      </c>
      <c r="G729" s="13">
        <v>9.20499377E9</v>
      </c>
      <c r="H729" s="17" t="s">
        <v>31</v>
      </c>
      <c r="I729" s="13">
        <v>4.145340037E9</v>
      </c>
      <c r="J729" s="17"/>
      <c r="K729" s="17"/>
      <c r="L729" s="17" t="s">
        <v>485</v>
      </c>
      <c r="M729" s="13">
        <v>314.0</v>
      </c>
      <c r="N729" s="13">
        <v>306.0</v>
      </c>
      <c r="O729" s="13">
        <v>11.0</v>
      </c>
      <c r="P729" s="17">
        <v>21.0</v>
      </c>
      <c r="Q729" s="16">
        <f t="shared" si="2"/>
        <v>38602.89653</v>
      </c>
      <c r="R729" s="15">
        <f t="shared" si="3"/>
        <v>0.8965277778</v>
      </c>
      <c r="S729" s="15">
        <f t="shared" si="4"/>
        <v>0.8970486111</v>
      </c>
      <c r="T729" s="18">
        <v>0.20833333333333334</v>
      </c>
      <c r="U729" s="14">
        <v>38602.688055555554</v>
      </c>
      <c r="V729" s="14">
        <v>38602.68819444444</v>
      </c>
      <c r="W729" s="15">
        <f t="shared" si="5"/>
        <v>0.6881944444</v>
      </c>
      <c r="X729" s="17"/>
      <c r="Y729" s="4"/>
    </row>
    <row r="730" ht="15.75" customHeight="1">
      <c r="A730" s="13">
        <v>727.0</v>
      </c>
      <c r="B730" s="13" t="s">
        <v>29</v>
      </c>
      <c r="C730" s="14">
        <v>38602.0</v>
      </c>
      <c r="D730" s="15" t="s">
        <v>1044</v>
      </c>
      <c r="E730" s="16">
        <f t="shared" si="1"/>
        <v>38602.77242</v>
      </c>
      <c r="F730" s="13">
        <v>9.207374731E9</v>
      </c>
      <c r="G730" s="17"/>
      <c r="H730" s="17" t="s">
        <v>31</v>
      </c>
      <c r="I730" s="13">
        <v>4.145340037E9</v>
      </c>
      <c r="J730" s="17"/>
      <c r="K730" s="17" t="s">
        <v>943</v>
      </c>
      <c r="L730" s="17" t="s">
        <v>225</v>
      </c>
      <c r="M730" s="13">
        <v>314.0</v>
      </c>
      <c r="N730" s="13">
        <v>306.0</v>
      </c>
      <c r="O730" s="13">
        <v>11.0</v>
      </c>
      <c r="P730" s="17">
        <v>21.0</v>
      </c>
      <c r="Q730" s="16">
        <f t="shared" si="2"/>
        <v>38602.98075</v>
      </c>
      <c r="R730" s="15">
        <f t="shared" si="3"/>
        <v>0.9807523148</v>
      </c>
      <c r="S730" s="15">
        <f t="shared" si="4"/>
        <v>0.9811805556</v>
      </c>
      <c r="T730" s="18">
        <v>0.20833333333333334</v>
      </c>
      <c r="U730" s="14">
        <v>38602.77228009259</v>
      </c>
      <c r="V730" s="14">
        <v>38602.772418981476</v>
      </c>
      <c r="W730" s="15">
        <f t="shared" si="5"/>
        <v>0.7724189815</v>
      </c>
      <c r="X730" s="17"/>
      <c r="Y730" s="4"/>
    </row>
    <row r="731" ht="15.75" customHeight="1">
      <c r="A731" s="13">
        <v>728.0</v>
      </c>
      <c r="B731" s="13" t="s">
        <v>29</v>
      </c>
      <c r="C731" s="14">
        <v>38603.0</v>
      </c>
      <c r="D731" s="15" t="s">
        <v>1045</v>
      </c>
      <c r="E731" s="16">
        <f t="shared" si="1"/>
        <v>38603.37019</v>
      </c>
      <c r="F731" s="13">
        <v>9.207374731E9</v>
      </c>
      <c r="G731" s="13">
        <v>9.204068202E9</v>
      </c>
      <c r="H731" s="17" t="s">
        <v>31</v>
      </c>
      <c r="I731" s="13">
        <v>4.145340037E9</v>
      </c>
      <c r="J731" s="17"/>
      <c r="K731" s="17"/>
      <c r="L731" s="17" t="s">
        <v>95</v>
      </c>
      <c r="M731" s="13">
        <v>314.0</v>
      </c>
      <c r="N731" s="13">
        <v>306.0</v>
      </c>
      <c r="O731" s="13">
        <v>11.0</v>
      </c>
      <c r="P731" s="17">
        <v>21.0</v>
      </c>
      <c r="Q731" s="16">
        <f t="shared" si="2"/>
        <v>38603.57852</v>
      </c>
      <c r="R731" s="15">
        <f t="shared" si="3"/>
        <v>0.5785185185</v>
      </c>
      <c r="S731" s="15">
        <f t="shared" si="4"/>
        <v>0.5789814815</v>
      </c>
      <c r="T731" s="18">
        <v>0.20833333333333334</v>
      </c>
      <c r="U731" s="14">
        <v>38603.370046296295</v>
      </c>
      <c r="V731" s="14">
        <v>38603.37018518518</v>
      </c>
      <c r="W731" s="15">
        <f t="shared" si="5"/>
        <v>0.3701851852</v>
      </c>
      <c r="X731" s="17"/>
      <c r="Y731" s="4"/>
    </row>
    <row r="732" ht="15.75" customHeight="1">
      <c r="A732" s="13">
        <v>729.0</v>
      </c>
      <c r="B732" s="13" t="s">
        <v>29</v>
      </c>
      <c r="C732" s="14">
        <v>38603.0</v>
      </c>
      <c r="D732" s="15" t="s">
        <v>1046</v>
      </c>
      <c r="E732" s="16">
        <f t="shared" si="1"/>
        <v>38603.37354</v>
      </c>
      <c r="F732" s="13">
        <v>9.207374731E9</v>
      </c>
      <c r="G732" s="13">
        <v>9.203368454E9</v>
      </c>
      <c r="H732" s="17" t="s">
        <v>31</v>
      </c>
      <c r="I732" s="13">
        <v>4.145340037E9</v>
      </c>
      <c r="J732" s="17"/>
      <c r="K732" s="17"/>
      <c r="L732" s="17" t="s">
        <v>55</v>
      </c>
      <c r="M732" s="13">
        <v>314.0</v>
      </c>
      <c r="N732" s="13">
        <v>306.0</v>
      </c>
      <c r="O732" s="13">
        <v>11.0</v>
      </c>
      <c r="P732" s="17">
        <v>21.0</v>
      </c>
      <c r="Q732" s="16">
        <f t="shared" si="2"/>
        <v>38603.58188</v>
      </c>
      <c r="R732" s="15">
        <f t="shared" si="3"/>
        <v>0.581875</v>
      </c>
      <c r="S732" s="15">
        <f t="shared" si="4"/>
        <v>0.5822569444</v>
      </c>
      <c r="T732" s="18">
        <v>0.20833333333333334</v>
      </c>
      <c r="U732" s="14">
        <v>38603.37340277778</v>
      </c>
      <c r="V732" s="14">
        <v>38603.37354166667</v>
      </c>
      <c r="W732" s="15">
        <f t="shared" si="5"/>
        <v>0.3735416667</v>
      </c>
      <c r="X732" s="17"/>
      <c r="Y732" s="4"/>
    </row>
    <row r="733" ht="15.75" customHeight="1">
      <c r="A733" s="13">
        <v>730.0</v>
      </c>
      <c r="B733" s="13" t="s">
        <v>29</v>
      </c>
      <c r="C733" s="14">
        <v>38603.0</v>
      </c>
      <c r="D733" s="15" t="s">
        <v>1047</v>
      </c>
      <c r="E733" s="16">
        <f t="shared" si="1"/>
        <v>38603.3928</v>
      </c>
      <c r="F733" s="13">
        <v>9.207374731E9</v>
      </c>
      <c r="G733" s="17"/>
      <c r="H733" s="17" t="s">
        <v>31</v>
      </c>
      <c r="I733" s="13">
        <v>4.145340037E9</v>
      </c>
      <c r="J733" s="17"/>
      <c r="K733" s="17" t="s">
        <v>943</v>
      </c>
      <c r="L733" s="17" t="s">
        <v>949</v>
      </c>
      <c r="M733" s="13">
        <v>314.0</v>
      </c>
      <c r="N733" s="13">
        <v>306.0</v>
      </c>
      <c r="O733" s="13">
        <v>11.0</v>
      </c>
      <c r="P733" s="17">
        <v>21.0</v>
      </c>
      <c r="Q733" s="16">
        <f t="shared" si="2"/>
        <v>38603.60113</v>
      </c>
      <c r="R733" s="15">
        <f t="shared" si="3"/>
        <v>0.6011342593</v>
      </c>
      <c r="S733" s="15">
        <f t="shared" si="4"/>
        <v>0.6018055556</v>
      </c>
      <c r="T733" s="18">
        <v>0.20833333333333334</v>
      </c>
      <c r="U733" s="14">
        <v>38603.39266203704</v>
      </c>
      <c r="V733" s="14">
        <v>38603.392800925925</v>
      </c>
      <c r="W733" s="15">
        <f t="shared" si="5"/>
        <v>0.3928009259</v>
      </c>
      <c r="X733" s="17"/>
      <c r="Y733" s="4"/>
    </row>
    <row r="734" ht="15.75" customHeight="1">
      <c r="A734" s="13">
        <v>731.0</v>
      </c>
      <c r="B734" s="13" t="s">
        <v>29</v>
      </c>
      <c r="C734" s="14">
        <v>38603.0</v>
      </c>
      <c r="D734" s="15" t="s">
        <v>1048</v>
      </c>
      <c r="E734" s="16">
        <f t="shared" si="1"/>
        <v>38603.39546</v>
      </c>
      <c r="F734" s="13">
        <v>9.207374731E9</v>
      </c>
      <c r="G734" s="13">
        <v>9.204982899E9</v>
      </c>
      <c r="H734" s="17" t="s">
        <v>31</v>
      </c>
      <c r="I734" s="13">
        <v>4.145340037E9</v>
      </c>
      <c r="J734" s="17"/>
      <c r="K734" s="17"/>
      <c r="L734" s="17" t="s">
        <v>199</v>
      </c>
      <c r="M734" s="13">
        <v>314.0</v>
      </c>
      <c r="N734" s="13">
        <v>306.0</v>
      </c>
      <c r="O734" s="13">
        <v>11.0</v>
      </c>
      <c r="P734" s="17">
        <v>21.0</v>
      </c>
      <c r="Q734" s="16">
        <f t="shared" si="2"/>
        <v>38603.6038</v>
      </c>
      <c r="R734" s="15">
        <f t="shared" si="3"/>
        <v>0.6037962963</v>
      </c>
      <c r="S734" s="15">
        <f t="shared" si="4"/>
        <v>0.604375</v>
      </c>
      <c r="T734" s="18">
        <v>0.20833333333333334</v>
      </c>
      <c r="U734" s="14">
        <v>38603.395324074074</v>
      </c>
      <c r="V734" s="14">
        <v>38603.39546296296</v>
      </c>
      <c r="W734" s="15">
        <f t="shared" si="5"/>
        <v>0.395462963</v>
      </c>
      <c r="X734" s="17"/>
      <c r="Y734" s="4"/>
    </row>
    <row r="735" ht="15.75" customHeight="1">
      <c r="A735" s="13">
        <v>732.0</v>
      </c>
      <c r="B735" s="13" t="s">
        <v>29</v>
      </c>
      <c r="C735" s="14">
        <v>38603.0</v>
      </c>
      <c r="D735" s="15" t="s">
        <v>1049</v>
      </c>
      <c r="E735" s="16">
        <f t="shared" si="1"/>
        <v>38603.39632</v>
      </c>
      <c r="F735" s="13">
        <v>9.207374731E9</v>
      </c>
      <c r="G735" s="17"/>
      <c r="H735" s="17" t="s">
        <v>31</v>
      </c>
      <c r="I735" s="13">
        <v>4.145340037E9</v>
      </c>
      <c r="J735" s="17"/>
      <c r="K735" s="17" t="s">
        <v>943</v>
      </c>
      <c r="L735" s="17" t="s">
        <v>110</v>
      </c>
      <c r="M735" s="13">
        <v>314.0</v>
      </c>
      <c r="N735" s="13">
        <v>306.0</v>
      </c>
      <c r="O735" s="13">
        <v>11.0</v>
      </c>
      <c r="P735" s="17">
        <v>21.0</v>
      </c>
      <c r="Q735" s="16">
        <f t="shared" si="2"/>
        <v>38603.60465</v>
      </c>
      <c r="R735" s="15">
        <f t="shared" si="3"/>
        <v>0.6046527778</v>
      </c>
      <c r="S735" s="15">
        <f t="shared" si="4"/>
        <v>0.6050925926</v>
      </c>
      <c r="T735" s="18">
        <v>0.20833333333333334</v>
      </c>
      <c r="U735" s="14">
        <v>38603.39618055556</v>
      </c>
      <c r="V735" s="14">
        <v>38603.396319444444</v>
      </c>
      <c r="W735" s="15">
        <f t="shared" si="5"/>
        <v>0.3963194444</v>
      </c>
      <c r="X735" s="17"/>
      <c r="Y735" s="4"/>
    </row>
    <row r="736" ht="15.75" customHeight="1">
      <c r="A736" s="13">
        <v>733.0</v>
      </c>
      <c r="B736" s="13" t="s">
        <v>29</v>
      </c>
      <c r="C736" s="14">
        <v>38603.0</v>
      </c>
      <c r="D736" s="15" t="s">
        <v>1050</v>
      </c>
      <c r="E736" s="16">
        <f t="shared" si="1"/>
        <v>38603.39703</v>
      </c>
      <c r="F736" s="13">
        <v>9.207374731E9</v>
      </c>
      <c r="G736" s="17"/>
      <c r="H736" s="17" t="s">
        <v>31</v>
      </c>
      <c r="I736" s="13">
        <v>4.145340037E9</v>
      </c>
      <c r="J736" s="17"/>
      <c r="K736" s="17" t="s">
        <v>943</v>
      </c>
      <c r="L736" s="17" t="s">
        <v>43</v>
      </c>
      <c r="M736" s="13">
        <v>314.0</v>
      </c>
      <c r="N736" s="13">
        <v>306.0</v>
      </c>
      <c r="O736" s="13">
        <v>11.0</v>
      </c>
      <c r="P736" s="17">
        <v>21.0</v>
      </c>
      <c r="Q736" s="16">
        <f t="shared" si="2"/>
        <v>38603.60536</v>
      </c>
      <c r="R736" s="15">
        <f t="shared" si="3"/>
        <v>0.6053587963</v>
      </c>
      <c r="S736" s="15">
        <f t="shared" si="4"/>
        <v>0.6057060185</v>
      </c>
      <c r="T736" s="18">
        <v>0.20833333333333334</v>
      </c>
      <c r="U736" s="14">
        <v>38603.396886574075</v>
      </c>
      <c r="V736" s="14">
        <v>38603.39702546296</v>
      </c>
      <c r="W736" s="15">
        <f t="shared" si="5"/>
        <v>0.397025463</v>
      </c>
      <c r="X736" s="17"/>
      <c r="Y736" s="4"/>
    </row>
    <row r="737" ht="15.75" customHeight="1">
      <c r="A737" s="13">
        <v>734.0</v>
      </c>
      <c r="B737" s="13" t="s">
        <v>29</v>
      </c>
      <c r="C737" s="14">
        <v>38603.0</v>
      </c>
      <c r="D737" s="15" t="s">
        <v>1051</v>
      </c>
      <c r="E737" s="16">
        <f t="shared" si="1"/>
        <v>38603.64503</v>
      </c>
      <c r="F737" s="13">
        <v>9.207374731E9</v>
      </c>
      <c r="G737" s="17"/>
      <c r="H737" s="17" t="s">
        <v>31</v>
      </c>
      <c r="I737" s="13">
        <v>4.145340037E9</v>
      </c>
      <c r="J737" s="17"/>
      <c r="K737" s="17" t="s">
        <v>943</v>
      </c>
      <c r="L737" s="17" t="s">
        <v>1052</v>
      </c>
      <c r="M737" s="13">
        <v>314.0</v>
      </c>
      <c r="N737" s="13">
        <v>306.0</v>
      </c>
      <c r="O737" s="13">
        <v>11.0</v>
      </c>
      <c r="P737" s="17">
        <v>21.0</v>
      </c>
      <c r="Q737" s="16">
        <f t="shared" si="2"/>
        <v>38603.85337</v>
      </c>
      <c r="R737" s="15">
        <f t="shared" si="3"/>
        <v>0.8533680556</v>
      </c>
      <c r="S737" s="15">
        <f t="shared" si="4"/>
        <v>0.8550115741</v>
      </c>
      <c r="T737" s="18">
        <v>0.20833333333333334</v>
      </c>
      <c r="U737" s="14">
        <v>38603.644895833335</v>
      </c>
      <c r="V737" s="14">
        <v>38603.64503472222</v>
      </c>
      <c r="W737" s="15">
        <f t="shared" si="5"/>
        <v>0.6450347222</v>
      </c>
      <c r="X737" s="17"/>
      <c r="Y737" s="4"/>
    </row>
    <row r="738" ht="15.75" customHeight="1">
      <c r="A738" s="13">
        <v>735.0</v>
      </c>
      <c r="B738" s="13" t="s">
        <v>29</v>
      </c>
      <c r="C738" s="14">
        <v>38603.0</v>
      </c>
      <c r="D738" s="15" t="s">
        <v>1053</v>
      </c>
      <c r="E738" s="16">
        <f t="shared" si="1"/>
        <v>38603.70037</v>
      </c>
      <c r="F738" s="13">
        <v>9.207374731E9</v>
      </c>
      <c r="G738" s="13">
        <v>9.207297606E9</v>
      </c>
      <c r="H738" s="17" t="s">
        <v>31</v>
      </c>
      <c r="I738" s="13">
        <v>4.145340037E9</v>
      </c>
      <c r="J738" s="17"/>
      <c r="K738" s="17"/>
      <c r="L738" s="17" t="s">
        <v>74</v>
      </c>
      <c r="M738" s="13">
        <v>314.0</v>
      </c>
      <c r="N738" s="13">
        <v>306.0</v>
      </c>
      <c r="O738" s="13">
        <v>11.0</v>
      </c>
      <c r="P738" s="17">
        <v>21.0</v>
      </c>
      <c r="Q738" s="16">
        <f t="shared" si="2"/>
        <v>38603.9087</v>
      </c>
      <c r="R738" s="15">
        <f t="shared" si="3"/>
        <v>0.9087037037</v>
      </c>
      <c r="S738" s="15">
        <f t="shared" si="4"/>
        <v>0.9093518519</v>
      </c>
      <c r="T738" s="18">
        <v>0.20833333333333334</v>
      </c>
      <c r="U738" s="14">
        <v>38603.70023148148</v>
      </c>
      <c r="V738" s="14">
        <v>38603.70037037037</v>
      </c>
      <c r="W738" s="15">
        <f t="shared" si="5"/>
        <v>0.7003703704</v>
      </c>
      <c r="X738" s="17"/>
      <c r="Y738" s="4"/>
    </row>
    <row r="739" ht="15.75" customHeight="1">
      <c r="A739" s="13">
        <v>736.0</v>
      </c>
      <c r="B739" s="13" t="s">
        <v>29</v>
      </c>
      <c r="C739" s="14">
        <v>38603.0</v>
      </c>
      <c r="D739" s="15" t="s">
        <v>1054</v>
      </c>
      <c r="E739" s="16">
        <f t="shared" si="1"/>
        <v>38603.71387</v>
      </c>
      <c r="F739" s="13">
        <v>9.207374731E9</v>
      </c>
      <c r="G739" s="13">
        <v>9.206393775E9</v>
      </c>
      <c r="H739" s="17" t="s">
        <v>31</v>
      </c>
      <c r="I739" s="13">
        <v>4.145340037E9</v>
      </c>
      <c r="J739" s="17"/>
      <c r="K739" s="17"/>
      <c r="L739" s="17" t="s">
        <v>134</v>
      </c>
      <c r="M739" s="13">
        <v>314.0</v>
      </c>
      <c r="N739" s="13">
        <v>306.0</v>
      </c>
      <c r="O739" s="13">
        <v>11.0</v>
      </c>
      <c r="P739" s="17">
        <v>21.0</v>
      </c>
      <c r="Q739" s="16">
        <f t="shared" si="2"/>
        <v>38603.9222</v>
      </c>
      <c r="R739" s="15">
        <f t="shared" si="3"/>
        <v>0.9221990741</v>
      </c>
      <c r="S739" s="15">
        <f t="shared" si="4"/>
        <v>0.9226157407</v>
      </c>
      <c r="T739" s="18">
        <v>0.20833333333333334</v>
      </c>
      <c r="U739" s="14">
        <v>38603.713726851856</v>
      </c>
      <c r="V739" s="14">
        <v>38603.71386574074</v>
      </c>
      <c r="W739" s="15">
        <f t="shared" si="5"/>
        <v>0.7138657407</v>
      </c>
      <c r="X739" s="17"/>
      <c r="Y739" s="4"/>
    </row>
    <row r="740" ht="15.75" customHeight="1">
      <c r="A740" s="13">
        <v>737.0</v>
      </c>
      <c r="B740" s="13" t="s">
        <v>29</v>
      </c>
      <c r="C740" s="14">
        <v>38603.0</v>
      </c>
      <c r="D740" s="15" t="s">
        <v>1055</v>
      </c>
      <c r="E740" s="16">
        <f t="shared" si="1"/>
        <v>38603.72772</v>
      </c>
      <c r="F740" s="13">
        <v>9.207374731E9</v>
      </c>
      <c r="G740" s="17"/>
      <c r="H740" s="17" t="s">
        <v>31</v>
      </c>
      <c r="I740" s="13">
        <v>4.145340037E9</v>
      </c>
      <c r="J740" s="17"/>
      <c r="K740" s="17" t="s">
        <v>943</v>
      </c>
      <c r="L740" s="17" t="s">
        <v>192</v>
      </c>
      <c r="M740" s="13">
        <v>314.0</v>
      </c>
      <c r="N740" s="13">
        <v>306.0</v>
      </c>
      <c r="O740" s="13">
        <v>11.0</v>
      </c>
      <c r="P740" s="17">
        <v>21.0</v>
      </c>
      <c r="Q740" s="16">
        <f t="shared" si="2"/>
        <v>38603.93605</v>
      </c>
      <c r="R740" s="15">
        <f t="shared" si="3"/>
        <v>0.9360532407</v>
      </c>
      <c r="S740" s="15">
        <f t="shared" si="4"/>
        <v>0.9369328704</v>
      </c>
      <c r="T740" s="18">
        <v>0.20833333333333334</v>
      </c>
      <c r="U740" s="14">
        <v>38603.72758101852</v>
      </c>
      <c r="V740" s="14">
        <v>38603.7277199074</v>
      </c>
      <c r="W740" s="15">
        <f t="shared" si="5"/>
        <v>0.7277199074</v>
      </c>
      <c r="X740" s="17"/>
      <c r="Y740" s="4"/>
    </row>
    <row r="741" ht="15.75" customHeight="1">
      <c r="A741" s="13">
        <v>738.0</v>
      </c>
      <c r="B741" s="13" t="s">
        <v>29</v>
      </c>
      <c r="C741" s="14">
        <v>38604.0</v>
      </c>
      <c r="D741" s="15" t="s">
        <v>1056</v>
      </c>
      <c r="E741" s="16">
        <f t="shared" si="1"/>
        <v>38604.5499</v>
      </c>
      <c r="F741" s="13">
        <v>9.207374731E9</v>
      </c>
      <c r="G741" s="13">
        <v>9.207297607E9</v>
      </c>
      <c r="H741" s="17" t="s">
        <v>31</v>
      </c>
      <c r="I741" s="13">
        <v>4.145340037E9</v>
      </c>
      <c r="J741" s="17"/>
      <c r="K741" s="17"/>
      <c r="L741" s="17" t="s">
        <v>95</v>
      </c>
      <c r="M741" s="13">
        <v>314.0</v>
      </c>
      <c r="N741" s="13">
        <v>306.0</v>
      </c>
      <c r="O741" s="13">
        <v>11.0</v>
      </c>
      <c r="P741" s="17">
        <v>21.0</v>
      </c>
      <c r="Q741" s="16">
        <f t="shared" si="2"/>
        <v>38604.75823</v>
      </c>
      <c r="R741" s="15">
        <f t="shared" si="3"/>
        <v>0.7582291667</v>
      </c>
      <c r="S741" s="15">
        <f t="shared" si="4"/>
        <v>0.7586921296</v>
      </c>
      <c r="T741" s="18">
        <v>0.20833333333333334</v>
      </c>
      <c r="U741" s="14">
        <v>38604.54975694445</v>
      </c>
      <c r="V741" s="14">
        <v>38604.549895833334</v>
      </c>
      <c r="W741" s="15">
        <f t="shared" si="5"/>
        <v>0.5498958333</v>
      </c>
      <c r="X741" s="17"/>
      <c r="Y741" s="4"/>
    </row>
    <row r="742" ht="15.75" customHeight="1">
      <c r="A742" s="13">
        <v>739.0</v>
      </c>
      <c r="B742" s="13" t="s">
        <v>29</v>
      </c>
      <c r="C742" s="14">
        <v>38604.0</v>
      </c>
      <c r="D742" s="15" t="s">
        <v>1057</v>
      </c>
      <c r="E742" s="16">
        <f t="shared" si="1"/>
        <v>38604.5714</v>
      </c>
      <c r="F742" s="13">
        <v>9.207374731E9</v>
      </c>
      <c r="G742" s="17"/>
      <c r="H742" s="17" t="s">
        <v>31</v>
      </c>
      <c r="I742" s="13">
        <v>4.145340037E9</v>
      </c>
      <c r="J742" s="17"/>
      <c r="K742" s="17" t="s">
        <v>943</v>
      </c>
      <c r="L742" s="17" t="s">
        <v>65</v>
      </c>
      <c r="M742" s="13">
        <v>314.0</v>
      </c>
      <c r="N742" s="13">
        <v>306.0</v>
      </c>
      <c r="O742" s="13">
        <v>11.0</v>
      </c>
      <c r="P742" s="17">
        <v>21.0</v>
      </c>
      <c r="Q742" s="16">
        <f t="shared" si="2"/>
        <v>38604.77973</v>
      </c>
      <c r="R742" s="15">
        <f t="shared" si="3"/>
        <v>0.7797337963</v>
      </c>
      <c r="S742" s="15">
        <f t="shared" si="4"/>
        <v>0.7800578704</v>
      </c>
      <c r="T742" s="18">
        <v>0.20833333333333334</v>
      </c>
      <c r="U742" s="14">
        <v>38604.57126157408</v>
      </c>
      <c r="V742" s="14">
        <v>38604.57140046296</v>
      </c>
      <c r="W742" s="15">
        <f t="shared" si="5"/>
        <v>0.571400463</v>
      </c>
      <c r="X742" s="17"/>
      <c r="Y742" s="4"/>
    </row>
    <row r="743" ht="15.75" customHeight="1">
      <c r="A743" s="13">
        <v>740.0</v>
      </c>
      <c r="B743" s="13" t="s">
        <v>29</v>
      </c>
      <c r="C743" s="14">
        <v>38604.0</v>
      </c>
      <c r="D743" s="15" t="s">
        <v>1058</v>
      </c>
      <c r="E743" s="16">
        <f t="shared" si="1"/>
        <v>38604.57207</v>
      </c>
      <c r="F743" s="13">
        <v>9.207374731E9</v>
      </c>
      <c r="G743" s="17"/>
      <c r="H743" s="17" t="s">
        <v>31</v>
      </c>
      <c r="I743" s="13">
        <v>4.145340037E9</v>
      </c>
      <c r="J743" s="17"/>
      <c r="K743" s="17" t="s">
        <v>943</v>
      </c>
      <c r="L743" s="17" t="s">
        <v>150</v>
      </c>
      <c r="M743" s="13">
        <v>314.0</v>
      </c>
      <c r="N743" s="13">
        <v>306.0</v>
      </c>
      <c r="O743" s="13">
        <v>11.0</v>
      </c>
      <c r="P743" s="17">
        <v>21.0</v>
      </c>
      <c r="Q743" s="16">
        <f t="shared" si="2"/>
        <v>38604.78041</v>
      </c>
      <c r="R743" s="15">
        <f t="shared" si="3"/>
        <v>0.7804050926</v>
      </c>
      <c r="S743" s="15">
        <f t="shared" si="4"/>
        <v>0.7805324074</v>
      </c>
      <c r="T743" s="18">
        <v>0.20833333333333334</v>
      </c>
      <c r="U743" s="14">
        <v>38604.57193287037</v>
      </c>
      <c r="V743" s="14">
        <v>38604.572071759256</v>
      </c>
      <c r="W743" s="15">
        <f t="shared" si="5"/>
        <v>0.5720717593</v>
      </c>
      <c r="X743" s="17"/>
      <c r="Y743" s="4"/>
    </row>
    <row r="744" ht="15.75" customHeight="1">
      <c r="A744" s="13">
        <v>741.0</v>
      </c>
      <c r="B744" s="13" t="s">
        <v>29</v>
      </c>
      <c r="C744" s="14">
        <v>38604.0</v>
      </c>
      <c r="D744" s="15" t="s">
        <v>1059</v>
      </c>
      <c r="E744" s="16">
        <f t="shared" si="1"/>
        <v>38604.7152</v>
      </c>
      <c r="F744" s="13">
        <v>9.207374731E9</v>
      </c>
      <c r="G744" s="13">
        <v>9.203270165E9</v>
      </c>
      <c r="H744" s="17" t="s">
        <v>31</v>
      </c>
      <c r="I744" s="13">
        <v>4.145340037E9</v>
      </c>
      <c r="J744" s="17"/>
      <c r="K744" s="17"/>
      <c r="L744" s="17" t="s">
        <v>55</v>
      </c>
      <c r="M744" s="13">
        <v>314.0</v>
      </c>
      <c r="N744" s="13">
        <v>306.0</v>
      </c>
      <c r="O744" s="13">
        <v>11.0</v>
      </c>
      <c r="P744" s="17">
        <v>21.0</v>
      </c>
      <c r="Q744" s="16">
        <f t="shared" si="2"/>
        <v>38604.92353</v>
      </c>
      <c r="R744" s="15">
        <f t="shared" si="3"/>
        <v>0.9235300926</v>
      </c>
      <c r="S744" s="15">
        <f t="shared" si="4"/>
        <v>0.923912037</v>
      </c>
      <c r="T744" s="18">
        <v>0.20833333333333334</v>
      </c>
      <c r="U744" s="14">
        <v>38604.71505787037</v>
      </c>
      <c r="V744" s="14">
        <v>38604.71519675926</v>
      </c>
      <c r="W744" s="15">
        <f t="shared" si="5"/>
        <v>0.7151967593</v>
      </c>
      <c r="X744" s="17"/>
      <c r="Y744" s="4"/>
    </row>
    <row r="745" ht="15.75" customHeight="1">
      <c r="A745" s="13">
        <v>742.0</v>
      </c>
      <c r="B745" s="13" t="s">
        <v>29</v>
      </c>
      <c r="C745" s="14">
        <v>38604.0</v>
      </c>
      <c r="D745" s="15" t="s">
        <v>1060</v>
      </c>
      <c r="E745" s="16">
        <f t="shared" si="1"/>
        <v>38604.75178</v>
      </c>
      <c r="F745" s="13">
        <v>9.207374731E9</v>
      </c>
      <c r="G745" s="17"/>
      <c r="H745" s="17" t="s">
        <v>31</v>
      </c>
      <c r="I745" s="13">
        <v>4.145340037E9</v>
      </c>
      <c r="J745" s="17"/>
      <c r="K745" s="17" t="s">
        <v>943</v>
      </c>
      <c r="L745" s="17" t="s">
        <v>665</v>
      </c>
      <c r="M745" s="13">
        <v>314.0</v>
      </c>
      <c r="N745" s="13">
        <v>306.0</v>
      </c>
      <c r="O745" s="13">
        <v>11.0</v>
      </c>
      <c r="P745" s="17">
        <v>21.0</v>
      </c>
      <c r="Q745" s="16">
        <f t="shared" si="2"/>
        <v>38604.96012</v>
      </c>
      <c r="R745" s="15">
        <f t="shared" si="3"/>
        <v>0.9601157407</v>
      </c>
      <c r="S745" s="15">
        <f t="shared" si="4"/>
        <v>0.9612847222</v>
      </c>
      <c r="T745" s="18">
        <v>0.20833333333333334</v>
      </c>
      <c r="U745" s="14">
        <v>38604.75164351852</v>
      </c>
      <c r="V745" s="14">
        <v>38604.7517824074</v>
      </c>
      <c r="W745" s="15">
        <f t="shared" si="5"/>
        <v>0.7517824074</v>
      </c>
      <c r="X745" s="17"/>
      <c r="Y745" s="4"/>
    </row>
    <row r="746" ht="15.75" customHeight="1">
      <c r="A746" s="13">
        <v>743.0</v>
      </c>
      <c r="B746" s="13" t="s">
        <v>29</v>
      </c>
      <c r="C746" s="14">
        <v>38605.0</v>
      </c>
      <c r="D746" s="15" t="s">
        <v>1061</v>
      </c>
      <c r="E746" s="16">
        <f t="shared" si="1"/>
        <v>38604.997</v>
      </c>
      <c r="F746" s="13">
        <v>9.207374731E9</v>
      </c>
      <c r="G746" s="13">
        <v>9.20227522E9</v>
      </c>
      <c r="H746" s="17" t="s">
        <v>31</v>
      </c>
      <c r="I746" s="13">
        <v>4.145340037E9</v>
      </c>
      <c r="J746" s="17"/>
      <c r="K746" s="17"/>
      <c r="L746" s="17" t="s">
        <v>76</v>
      </c>
      <c r="M746" s="13">
        <v>314.0</v>
      </c>
      <c r="N746" s="13">
        <v>306.0</v>
      </c>
      <c r="O746" s="13">
        <v>11.0</v>
      </c>
      <c r="P746" s="17">
        <v>21.0</v>
      </c>
      <c r="Q746" s="16">
        <f t="shared" si="2"/>
        <v>38605.20534</v>
      </c>
      <c r="R746" s="15">
        <f t="shared" si="3"/>
        <v>0.2053356481</v>
      </c>
      <c r="S746" s="15">
        <f t="shared" si="4"/>
        <v>0.2057060185</v>
      </c>
      <c r="T746" s="18">
        <v>0.20833333333333334</v>
      </c>
      <c r="U746" s="14">
        <v>38604.99686342593</v>
      </c>
      <c r="V746" s="14">
        <v>38604.99700231481</v>
      </c>
      <c r="W746" s="15">
        <f t="shared" si="5"/>
        <v>0.9970023148</v>
      </c>
      <c r="X746" s="17"/>
      <c r="Y746" s="4"/>
    </row>
    <row r="747" ht="15.75" customHeight="1">
      <c r="A747" s="13">
        <v>744.0</v>
      </c>
      <c r="B747" s="13" t="s">
        <v>29</v>
      </c>
      <c r="C747" s="14">
        <v>38605.0</v>
      </c>
      <c r="D747" s="15" t="s">
        <v>1062</v>
      </c>
      <c r="E747" s="16">
        <f t="shared" si="1"/>
        <v>38605.07252</v>
      </c>
      <c r="F747" s="13">
        <v>9.207374731E9</v>
      </c>
      <c r="G747" s="13">
        <v>9.202177668E9</v>
      </c>
      <c r="H747" s="17" t="s">
        <v>31</v>
      </c>
      <c r="I747" s="13">
        <v>4.145340037E9</v>
      </c>
      <c r="J747" s="17"/>
      <c r="K747" s="17"/>
      <c r="L747" s="17" t="s">
        <v>81</v>
      </c>
      <c r="M747" s="13">
        <v>314.0</v>
      </c>
      <c r="N747" s="13">
        <v>306.0</v>
      </c>
      <c r="O747" s="13">
        <v>11.0</v>
      </c>
      <c r="P747" s="17">
        <v>21.0</v>
      </c>
      <c r="Q747" s="16">
        <f t="shared" si="2"/>
        <v>38605.28086</v>
      </c>
      <c r="R747" s="15">
        <f t="shared" si="3"/>
        <v>0.2808564815</v>
      </c>
      <c r="S747" s="15">
        <f t="shared" si="4"/>
        <v>0.2816435185</v>
      </c>
      <c r="T747" s="18">
        <v>0.20833333333333334</v>
      </c>
      <c r="U747" s="14">
        <v>38605.07238425926</v>
      </c>
      <c r="V747" s="14">
        <v>38605.07252314815</v>
      </c>
      <c r="W747" s="15">
        <f t="shared" si="5"/>
        <v>0.07252314815</v>
      </c>
      <c r="X747" s="17"/>
      <c r="Y747" s="4"/>
    </row>
    <row r="748" ht="15.75" customHeight="1">
      <c r="A748" s="13">
        <v>745.0</v>
      </c>
      <c r="B748" s="13" t="s">
        <v>29</v>
      </c>
      <c r="C748" s="14">
        <v>38605.0</v>
      </c>
      <c r="D748" s="15" t="s">
        <v>1063</v>
      </c>
      <c r="E748" s="16">
        <f t="shared" si="1"/>
        <v>38605.38796</v>
      </c>
      <c r="F748" s="13">
        <v>9.207374731E9</v>
      </c>
      <c r="G748" s="17"/>
      <c r="H748" s="17" t="s">
        <v>31</v>
      </c>
      <c r="I748" s="13">
        <v>4.145340037E9</v>
      </c>
      <c r="J748" s="17"/>
      <c r="K748" s="17" t="s">
        <v>943</v>
      </c>
      <c r="L748" s="17" t="s">
        <v>196</v>
      </c>
      <c r="M748" s="13">
        <v>314.0</v>
      </c>
      <c r="N748" s="13">
        <v>306.0</v>
      </c>
      <c r="O748" s="13">
        <v>11.0</v>
      </c>
      <c r="P748" s="17">
        <v>21.0</v>
      </c>
      <c r="Q748" s="16">
        <f t="shared" si="2"/>
        <v>38605.5963</v>
      </c>
      <c r="R748" s="15">
        <f t="shared" si="3"/>
        <v>0.5962962963</v>
      </c>
      <c r="S748" s="15">
        <f t="shared" si="4"/>
        <v>0.5971412037</v>
      </c>
      <c r="T748" s="18">
        <v>0.20833333333333334</v>
      </c>
      <c r="U748" s="14">
        <v>38605.387824074074</v>
      </c>
      <c r="V748" s="14">
        <v>38605.38796296296</v>
      </c>
      <c r="W748" s="15">
        <f t="shared" si="5"/>
        <v>0.387962963</v>
      </c>
      <c r="X748" s="17"/>
      <c r="Y748" s="4"/>
    </row>
    <row r="749" ht="15.75" customHeight="1">
      <c r="A749" s="13">
        <v>746.0</v>
      </c>
      <c r="B749" s="13" t="s">
        <v>29</v>
      </c>
      <c r="C749" s="14">
        <v>38605.0</v>
      </c>
      <c r="D749" s="15" t="s">
        <v>1064</v>
      </c>
      <c r="E749" s="16">
        <f t="shared" si="1"/>
        <v>38605.56259</v>
      </c>
      <c r="F749" s="13">
        <v>9.207374731E9</v>
      </c>
      <c r="G749" s="13">
        <v>9.202093588E9</v>
      </c>
      <c r="H749" s="17" t="s">
        <v>31</v>
      </c>
      <c r="I749" s="13">
        <v>4.145340037E9</v>
      </c>
      <c r="J749" s="17"/>
      <c r="K749" s="17"/>
      <c r="L749" s="17" t="s">
        <v>126</v>
      </c>
      <c r="M749" s="13">
        <v>314.0</v>
      </c>
      <c r="N749" s="13">
        <v>306.0</v>
      </c>
      <c r="O749" s="13">
        <v>11.0</v>
      </c>
      <c r="P749" s="17">
        <v>21.0</v>
      </c>
      <c r="Q749" s="16">
        <f t="shared" si="2"/>
        <v>38605.77093</v>
      </c>
      <c r="R749" s="15">
        <f t="shared" si="3"/>
        <v>0.7709259259</v>
      </c>
      <c r="S749" s="15">
        <f t="shared" si="4"/>
        <v>0.7712615741</v>
      </c>
      <c r="T749" s="18">
        <v>0.20833333333333334</v>
      </c>
      <c r="U749" s="14">
        <v>38605.56245370371</v>
      </c>
      <c r="V749" s="14">
        <v>38605.56259259259</v>
      </c>
      <c r="W749" s="15">
        <f t="shared" si="5"/>
        <v>0.5625925926</v>
      </c>
      <c r="X749" s="17"/>
      <c r="Y749" s="4"/>
    </row>
    <row r="750" ht="15.75" customHeight="1">
      <c r="A750" s="13">
        <v>747.0</v>
      </c>
      <c r="B750" s="13" t="s">
        <v>29</v>
      </c>
      <c r="C750" s="14">
        <v>38605.0</v>
      </c>
      <c r="D750" s="15" t="s">
        <v>1065</v>
      </c>
      <c r="E750" s="16">
        <f t="shared" si="1"/>
        <v>38605.68963</v>
      </c>
      <c r="F750" s="13">
        <v>9.207374731E9</v>
      </c>
      <c r="G750" s="17"/>
      <c r="H750" s="17" t="s">
        <v>31</v>
      </c>
      <c r="I750" s="13">
        <v>4.145340037E9</v>
      </c>
      <c r="J750" s="17"/>
      <c r="K750" s="17" t="s">
        <v>943</v>
      </c>
      <c r="L750" s="17" t="s">
        <v>130</v>
      </c>
      <c r="M750" s="13">
        <v>314.0</v>
      </c>
      <c r="N750" s="13">
        <v>306.0</v>
      </c>
      <c r="O750" s="13">
        <v>11.0</v>
      </c>
      <c r="P750" s="17">
        <v>21.0</v>
      </c>
      <c r="Q750" s="16">
        <f t="shared" si="2"/>
        <v>38605.89796</v>
      </c>
      <c r="R750" s="15">
        <f t="shared" si="3"/>
        <v>0.897962963</v>
      </c>
      <c r="S750" s="15">
        <f t="shared" si="4"/>
        <v>0.8982407407</v>
      </c>
      <c r="T750" s="18">
        <v>0.20833333333333334</v>
      </c>
      <c r="U750" s="14">
        <v>38605.68949074074</v>
      </c>
      <c r="V750" s="14">
        <v>38605.689629629625</v>
      </c>
      <c r="W750" s="15">
        <f t="shared" si="5"/>
        <v>0.6896296296</v>
      </c>
      <c r="X750" s="17"/>
      <c r="Y750" s="4"/>
    </row>
    <row r="751" ht="15.75" customHeight="1">
      <c r="A751" s="13">
        <v>748.0</v>
      </c>
      <c r="B751" s="13" t="s">
        <v>29</v>
      </c>
      <c r="C751" s="14">
        <v>38606.0</v>
      </c>
      <c r="D751" s="15" t="s">
        <v>1066</v>
      </c>
      <c r="E751" s="16">
        <f t="shared" si="1"/>
        <v>38605.82461</v>
      </c>
      <c r="F751" s="13">
        <v>9.207374731E9</v>
      </c>
      <c r="G751" s="17"/>
      <c r="H751" s="17" t="s">
        <v>31</v>
      </c>
      <c r="I751" s="13">
        <v>9.202131645E9</v>
      </c>
      <c r="J751" s="17"/>
      <c r="K751" s="17" t="s">
        <v>35</v>
      </c>
      <c r="L751" s="17" t="s">
        <v>904</v>
      </c>
      <c r="M751" s="13">
        <v>314.0</v>
      </c>
      <c r="N751" s="13">
        <v>306.0</v>
      </c>
      <c r="O751" s="13">
        <v>11.0</v>
      </c>
      <c r="P751" s="17">
        <v>21.0</v>
      </c>
      <c r="Q751" s="16">
        <f t="shared" si="2"/>
        <v>38606.03294</v>
      </c>
      <c r="R751" s="15">
        <f t="shared" si="3"/>
        <v>0.03293981481</v>
      </c>
      <c r="S751" s="15">
        <f t="shared" si="4"/>
        <v>0.03576388889</v>
      </c>
      <c r="T751" s="18">
        <v>0.20833333333333334</v>
      </c>
      <c r="U751" s="14">
        <v>38605.824467592596</v>
      </c>
      <c r="V751" s="14">
        <v>38605.82460648148</v>
      </c>
      <c r="W751" s="15">
        <f t="shared" si="5"/>
        <v>0.8246064815</v>
      </c>
      <c r="X751" s="17"/>
      <c r="Y751" s="4"/>
    </row>
    <row r="752" ht="15.75" customHeight="1">
      <c r="A752" s="13">
        <v>749.0</v>
      </c>
      <c r="B752" s="13" t="s">
        <v>29</v>
      </c>
      <c r="C752" s="14">
        <v>38606.0</v>
      </c>
      <c r="D752" s="15" t="s">
        <v>1067</v>
      </c>
      <c r="E752" s="16">
        <f t="shared" si="1"/>
        <v>38605.95976</v>
      </c>
      <c r="F752" s="13">
        <v>9.207374731E9</v>
      </c>
      <c r="G752" s="13">
        <v>9.202657426E9</v>
      </c>
      <c r="H752" s="17" t="s">
        <v>31</v>
      </c>
      <c r="I752" s="13">
        <v>4.145340037E9</v>
      </c>
      <c r="J752" s="17"/>
      <c r="K752" s="17"/>
      <c r="L752" s="17" t="s">
        <v>69</v>
      </c>
      <c r="M752" s="13">
        <v>314.0</v>
      </c>
      <c r="N752" s="13">
        <v>306.0</v>
      </c>
      <c r="O752" s="13">
        <v>11.0</v>
      </c>
      <c r="P752" s="17">
        <v>21.0</v>
      </c>
      <c r="Q752" s="16">
        <f t="shared" si="2"/>
        <v>38606.16809</v>
      </c>
      <c r="R752" s="15">
        <f t="shared" si="3"/>
        <v>0.1680902778</v>
      </c>
      <c r="S752" s="15">
        <f t="shared" si="4"/>
        <v>0.1684837963</v>
      </c>
      <c r="T752" s="18">
        <v>0.20833333333333334</v>
      </c>
      <c r="U752" s="14">
        <v>38605.95961805556</v>
      </c>
      <c r="V752" s="14">
        <v>38605.959756944445</v>
      </c>
      <c r="W752" s="15">
        <f t="shared" si="5"/>
        <v>0.9597569444</v>
      </c>
      <c r="X752" s="17"/>
      <c r="Y752" s="4"/>
    </row>
    <row r="753" ht="15.75" customHeight="1">
      <c r="A753" s="13">
        <v>750.0</v>
      </c>
      <c r="B753" s="13" t="s">
        <v>29</v>
      </c>
      <c r="C753" s="14">
        <v>38606.0</v>
      </c>
      <c r="D753" s="15" t="s">
        <v>1068</v>
      </c>
      <c r="E753" s="16">
        <f t="shared" si="1"/>
        <v>38605.96377</v>
      </c>
      <c r="F753" s="13">
        <v>9.207374731E9</v>
      </c>
      <c r="G753" s="17"/>
      <c r="H753" s="17" t="s">
        <v>31</v>
      </c>
      <c r="I753" s="13">
        <v>4.145340037E9</v>
      </c>
      <c r="J753" s="17"/>
      <c r="K753" s="17" t="s">
        <v>943</v>
      </c>
      <c r="L753" s="17" t="s">
        <v>76</v>
      </c>
      <c r="M753" s="13">
        <v>314.0</v>
      </c>
      <c r="N753" s="13">
        <v>306.0</v>
      </c>
      <c r="O753" s="13">
        <v>11.0</v>
      </c>
      <c r="P753" s="17">
        <v>21.0</v>
      </c>
      <c r="Q753" s="16">
        <f t="shared" si="2"/>
        <v>38606.17211</v>
      </c>
      <c r="R753" s="15">
        <f t="shared" si="3"/>
        <v>0.1721064815</v>
      </c>
      <c r="S753" s="15">
        <f t="shared" si="4"/>
        <v>0.1724768519</v>
      </c>
      <c r="T753" s="18">
        <v>0.20833333333333334</v>
      </c>
      <c r="U753" s="14">
        <v>38605.963634259264</v>
      </c>
      <c r="V753" s="14">
        <v>38605.96377314815</v>
      </c>
      <c r="W753" s="15">
        <f t="shared" si="5"/>
        <v>0.9637731481</v>
      </c>
      <c r="X753" s="17"/>
      <c r="Y753" s="4"/>
    </row>
    <row r="754" ht="15.75" customHeight="1">
      <c r="A754" s="13">
        <v>751.0</v>
      </c>
      <c r="B754" s="13" t="s">
        <v>29</v>
      </c>
      <c r="C754" s="14">
        <v>38606.0</v>
      </c>
      <c r="D754" s="15" t="s">
        <v>1069</v>
      </c>
      <c r="E754" s="16">
        <f t="shared" si="1"/>
        <v>38606.11709</v>
      </c>
      <c r="F754" s="13">
        <v>9.207374731E9</v>
      </c>
      <c r="G754" s="13">
        <v>9.202657426E9</v>
      </c>
      <c r="H754" s="17" t="s">
        <v>31</v>
      </c>
      <c r="I754" s="13">
        <v>4.145340037E9</v>
      </c>
      <c r="J754" s="17"/>
      <c r="K754" s="17"/>
      <c r="L754" s="17" t="s">
        <v>309</v>
      </c>
      <c r="M754" s="13">
        <v>314.0</v>
      </c>
      <c r="N754" s="13">
        <v>306.0</v>
      </c>
      <c r="O754" s="13">
        <v>11.0</v>
      </c>
      <c r="P754" s="17">
        <v>21.0</v>
      </c>
      <c r="Q754" s="16">
        <f t="shared" si="2"/>
        <v>38606.32543</v>
      </c>
      <c r="R754" s="15">
        <f t="shared" si="3"/>
        <v>0.3254282407</v>
      </c>
      <c r="S754" s="15">
        <f t="shared" si="4"/>
        <v>0.3254861111</v>
      </c>
      <c r="T754" s="18">
        <v>0.20833333333333334</v>
      </c>
      <c r="U754" s="14">
        <v>38606.11695601852</v>
      </c>
      <c r="V754" s="14">
        <v>38606.11709490741</v>
      </c>
      <c r="W754" s="15">
        <f t="shared" si="5"/>
        <v>0.1170949074</v>
      </c>
      <c r="X754" s="17"/>
      <c r="Y754" s="4"/>
    </row>
    <row r="755" ht="15.75" customHeight="1">
      <c r="A755" s="13">
        <v>752.0</v>
      </c>
      <c r="B755" s="13" t="s">
        <v>29</v>
      </c>
      <c r="C755" s="14">
        <v>38606.0</v>
      </c>
      <c r="D755" s="15" t="s">
        <v>1070</v>
      </c>
      <c r="E755" s="16">
        <f t="shared" si="1"/>
        <v>38606.12493</v>
      </c>
      <c r="F755" s="13">
        <v>9.207374731E9</v>
      </c>
      <c r="G755" s="13">
        <v>9.202657426E9</v>
      </c>
      <c r="H755" s="17" t="s">
        <v>31</v>
      </c>
      <c r="I755" s="13">
        <v>4.145340037E9</v>
      </c>
      <c r="J755" s="17"/>
      <c r="K755" s="17"/>
      <c r="L755" s="17" t="s">
        <v>41</v>
      </c>
      <c r="M755" s="13">
        <v>314.0</v>
      </c>
      <c r="N755" s="13">
        <v>306.0</v>
      </c>
      <c r="O755" s="13">
        <v>11.0</v>
      </c>
      <c r="P755" s="17">
        <v>21.0</v>
      </c>
      <c r="Q755" s="16">
        <f t="shared" si="2"/>
        <v>38606.33326</v>
      </c>
      <c r="R755" s="15">
        <f t="shared" si="3"/>
        <v>0.3332638889</v>
      </c>
      <c r="S755" s="15">
        <f t="shared" si="4"/>
        <v>0.3335185185</v>
      </c>
      <c r="T755" s="18">
        <v>0.20833333333333334</v>
      </c>
      <c r="U755" s="14">
        <v>38606.12479166667</v>
      </c>
      <c r="V755" s="14">
        <v>38606.124930555554</v>
      </c>
      <c r="W755" s="15">
        <f t="shared" si="5"/>
        <v>0.1249305556</v>
      </c>
      <c r="X755" s="17"/>
      <c r="Y755" s="4"/>
    </row>
    <row r="756" ht="15.75" customHeight="1">
      <c r="A756" s="13">
        <v>753.0</v>
      </c>
      <c r="B756" s="13" t="s">
        <v>29</v>
      </c>
      <c r="C756" s="14">
        <v>38606.0</v>
      </c>
      <c r="D756" s="15" t="s">
        <v>1071</v>
      </c>
      <c r="E756" s="16">
        <f t="shared" si="1"/>
        <v>38606.13784</v>
      </c>
      <c r="F756" s="13">
        <v>9.207374731E9</v>
      </c>
      <c r="G756" s="13">
        <v>9.20227522E9</v>
      </c>
      <c r="H756" s="17" t="s">
        <v>31</v>
      </c>
      <c r="I756" s="13">
        <v>4.145340037E9</v>
      </c>
      <c r="J756" s="17"/>
      <c r="K756" s="17"/>
      <c r="L756" s="17" t="s">
        <v>318</v>
      </c>
      <c r="M756" s="13">
        <v>314.0</v>
      </c>
      <c r="N756" s="13">
        <v>306.0</v>
      </c>
      <c r="O756" s="13">
        <v>11.0</v>
      </c>
      <c r="P756" s="17">
        <v>21.0</v>
      </c>
      <c r="Q756" s="16">
        <f t="shared" si="2"/>
        <v>38606.34617</v>
      </c>
      <c r="R756" s="15">
        <f t="shared" si="3"/>
        <v>0.3461689815</v>
      </c>
      <c r="S756" s="15">
        <f t="shared" si="4"/>
        <v>0.3466666667</v>
      </c>
      <c r="T756" s="18">
        <v>0.20833333333333334</v>
      </c>
      <c r="U756" s="14">
        <v>38606.13769675926</v>
      </c>
      <c r="V756" s="14">
        <v>38606.137835648144</v>
      </c>
      <c r="W756" s="15">
        <f t="shared" si="5"/>
        <v>0.1378356481</v>
      </c>
      <c r="X756" s="17"/>
      <c r="Y756" s="4"/>
    </row>
    <row r="757" ht="15.75" customHeight="1">
      <c r="A757" s="13">
        <v>754.0</v>
      </c>
      <c r="B757" s="13" t="s">
        <v>29</v>
      </c>
      <c r="C757" s="14">
        <v>38606.0</v>
      </c>
      <c r="D757" s="15" t="s">
        <v>1072</v>
      </c>
      <c r="E757" s="16">
        <f t="shared" si="1"/>
        <v>38606.44878</v>
      </c>
      <c r="F757" s="13">
        <v>9.207374731E9</v>
      </c>
      <c r="G757" s="17"/>
      <c r="H757" s="17" t="s">
        <v>31</v>
      </c>
      <c r="I757" s="13">
        <v>4.145340037E9</v>
      </c>
      <c r="J757" s="17"/>
      <c r="K757" s="17" t="s">
        <v>943</v>
      </c>
      <c r="L757" s="17" t="s">
        <v>877</v>
      </c>
      <c r="M757" s="13">
        <v>314.0</v>
      </c>
      <c r="N757" s="13">
        <v>306.0</v>
      </c>
      <c r="O757" s="13">
        <v>11.0</v>
      </c>
      <c r="P757" s="17">
        <v>21.0</v>
      </c>
      <c r="Q757" s="16">
        <f t="shared" si="2"/>
        <v>38606.65712</v>
      </c>
      <c r="R757" s="15">
        <f t="shared" si="3"/>
        <v>0.6571180556</v>
      </c>
      <c r="S757" s="15">
        <f t="shared" si="4"/>
        <v>0.658125</v>
      </c>
      <c r="T757" s="18">
        <v>0.20833333333333334</v>
      </c>
      <c r="U757" s="14">
        <v>38606.448645833334</v>
      </c>
      <c r="V757" s="14">
        <v>38606.44878472222</v>
      </c>
      <c r="W757" s="15">
        <f t="shared" si="5"/>
        <v>0.4487847222</v>
      </c>
      <c r="X757" s="17"/>
      <c r="Y757" s="4"/>
    </row>
    <row r="758" ht="15.75" customHeight="1">
      <c r="A758" s="13">
        <v>755.0</v>
      </c>
      <c r="B758" s="13" t="s">
        <v>29</v>
      </c>
      <c r="C758" s="14">
        <v>38607.0</v>
      </c>
      <c r="D758" s="15" t="s">
        <v>1073</v>
      </c>
      <c r="E758" s="16">
        <f t="shared" si="1"/>
        <v>38606.84669</v>
      </c>
      <c r="F758" s="13">
        <v>9.207374731E9</v>
      </c>
      <c r="G758" s="13">
        <v>9.206393775E9</v>
      </c>
      <c r="H758" s="17" t="s">
        <v>31</v>
      </c>
      <c r="I758" s="13">
        <v>4.145340037E9</v>
      </c>
      <c r="J758" s="17"/>
      <c r="K758" s="17"/>
      <c r="L758" s="17" t="s">
        <v>485</v>
      </c>
      <c r="M758" s="13">
        <v>314.0</v>
      </c>
      <c r="N758" s="13">
        <v>306.0</v>
      </c>
      <c r="O758" s="13">
        <v>11.0</v>
      </c>
      <c r="P758" s="17">
        <v>21.0</v>
      </c>
      <c r="Q758" s="16">
        <f t="shared" si="2"/>
        <v>38607.05502</v>
      </c>
      <c r="R758" s="15">
        <f t="shared" si="3"/>
        <v>0.05502314815</v>
      </c>
      <c r="S758" s="15">
        <f t="shared" si="4"/>
        <v>0.05554398148</v>
      </c>
      <c r="T758" s="18">
        <v>0.20833333333333334</v>
      </c>
      <c r="U758" s="14">
        <v>38606.846550925926</v>
      </c>
      <c r="V758" s="14">
        <v>38606.84668981481</v>
      </c>
      <c r="W758" s="15">
        <f t="shared" si="5"/>
        <v>0.8466898148</v>
      </c>
      <c r="X758" s="17"/>
      <c r="Y758" s="4"/>
    </row>
    <row r="759" ht="15.75" customHeight="1">
      <c r="A759" s="13">
        <v>756.0</v>
      </c>
      <c r="B759" s="13" t="s">
        <v>29</v>
      </c>
      <c r="C759" s="14">
        <v>38607.0</v>
      </c>
      <c r="D759" s="15" t="s">
        <v>1074</v>
      </c>
      <c r="E759" s="16">
        <f t="shared" si="1"/>
        <v>38606.88688</v>
      </c>
      <c r="F759" s="13">
        <v>9.207374731E9</v>
      </c>
      <c r="G759" s="17"/>
      <c r="H759" s="17" t="s">
        <v>31</v>
      </c>
      <c r="I759" s="13">
        <v>4.145340037E9</v>
      </c>
      <c r="J759" s="17"/>
      <c r="K759" s="17" t="s">
        <v>943</v>
      </c>
      <c r="L759" s="17" t="s">
        <v>47</v>
      </c>
      <c r="M759" s="13">
        <v>314.0</v>
      </c>
      <c r="N759" s="13">
        <v>306.0</v>
      </c>
      <c r="O759" s="13">
        <v>11.0</v>
      </c>
      <c r="P759" s="17">
        <v>21.0</v>
      </c>
      <c r="Q759" s="16">
        <f t="shared" si="2"/>
        <v>38607.09521</v>
      </c>
      <c r="R759" s="15">
        <f t="shared" si="3"/>
        <v>0.09520833333</v>
      </c>
      <c r="S759" s="15">
        <f t="shared" si="4"/>
        <v>0.09561342593</v>
      </c>
      <c r="T759" s="18">
        <v>0.20833333333333334</v>
      </c>
      <c r="U759" s="14">
        <v>38606.88673611111</v>
      </c>
      <c r="V759" s="14">
        <v>38606.886875</v>
      </c>
      <c r="W759" s="15">
        <f t="shared" si="5"/>
        <v>0.886875</v>
      </c>
      <c r="X759" s="17"/>
      <c r="Y759" s="4"/>
    </row>
    <row r="760" ht="15.75" customHeight="1">
      <c r="A760" s="13">
        <v>757.0</v>
      </c>
      <c r="B760" s="13" t="s">
        <v>29</v>
      </c>
      <c r="C760" s="14">
        <v>38607.0</v>
      </c>
      <c r="D760" s="15" t="s">
        <v>1075</v>
      </c>
      <c r="E760" s="16">
        <f t="shared" si="1"/>
        <v>38607.33554</v>
      </c>
      <c r="F760" s="13">
        <v>9.207374731E9</v>
      </c>
      <c r="G760" s="13">
        <v>9.205405618E9</v>
      </c>
      <c r="H760" s="17" t="s">
        <v>31</v>
      </c>
      <c r="I760" s="13">
        <v>4.145340037E9</v>
      </c>
      <c r="J760" s="17"/>
      <c r="K760" s="17"/>
      <c r="L760" s="17" t="s">
        <v>806</v>
      </c>
      <c r="M760" s="13">
        <v>314.0</v>
      </c>
      <c r="N760" s="13">
        <v>306.0</v>
      </c>
      <c r="O760" s="13">
        <v>11.0</v>
      </c>
      <c r="P760" s="17">
        <v>21.0</v>
      </c>
      <c r="Q760" s="16">
        <f t="shared" si="2"/>
        <v>38607.54388</v>
      </c>
      <c r="R760" s="15">
        <f t="shared" si="3"/>
        <v>0.5438773148</v>
      </c>
      <c r="S760" s="15">
        <f t="shared" si="4"/>
        <v>0.5445949074</v>
      </c>
      <c r="T760" s="18">
        <v>0.20833333333333334</v>
      </c>
      <c r="U760" s="14">
        <v>38607.33540509259</v>
      </c>
      <c r="V760" s="14">
        <v>38607.33554398148</v>
      </c>
      <c r="W760" s="15">
        <f t="shared" si="5"/>
        <v>0.3355439815</v>
      </c>
      <c r="X760" s="17"/>
      <c r="Y760" s="4"/>
    </row>
    <row r="761" ht="15.75" customHeight="1">
      <c r="A761" s="13">
        <v>758.0</v>
      </c>
      <c r="B761" s="13" t="s">
        <v>29</v>
      </c>
      <c r="C761" s="14">
        <v>38607.0</v>
      </c>
      <c r="D761" s="15" t="s">
        <v>1076</v>
      </c>
      <c r="E761" s="16">
        <f t="shared" si="1"/>
        <v>38607.33815</v>
      </c>
      <c r="F761" s="13">
        <v>9.207374731E9</v>
      </c>
      <c r="G761" s="17"/>
      <c r="H761" s="17" t="s">
        <v>31</v>
      </c>
      <c r="I761" s="13">
        <v>4.145340037E9</v>
      </c>
      <c r="J761" s="17"/>
      <c r="K761" s="17" t="s">
        <v>943</v>
      </c>
      <c r="L761" s="17" t="s">
        <v>346</v>
      </c>
      <c r="M761" s="13">
        <v>314.0</v>
      </c>
      <c r="N761" s="13">
        <v>306.0</v>
      </c>
      <c r="O761" s="13">
        <v>11.0</v>
      </c>
      <c r="P761" s="17">
        <v>21.0</v>
      </c>
      <c r="Q761" s="16">
        <f t="shared" si="2"/>
        <v>38607.54648</v>
      </c>
      <c r="R761" s="15">
        <f t="shared" si="3"/>
        <v>0.5464814815</v>
      </c>
      <c r="S761" s="15">
        <f t="shared" si="4"/>
        <v>0.5471064815</v>
      </c>
      <c r="T761" s="18">
        <v>0.20833333333333334</v>
      </c>
      <c r="U761" s="14">
        <v>38607.33800925926</v>
      </c>
      <c r="V761" s="14">
        <v>38607.33814814815</v>
      </c>
      <c r="W761" s="15">
        <f t="shared" si="5"/>
        <v>0.3381481481</v>
      </c>
      <c r="X761" s="17"/>
      <c r="Y761" s="4"/>
    </row>
    <row r="762" ht="15.75" customHeight="1">
      <c r="A762" s="13">
        <v>759.0</v>
      </c>
      <c r="B762" s="13" t="s">
        <v>29</v>
      </c>
      <c r="C762" s="14">
        <v>38607.0</v>
      </c>
      <c r="D762" s="15" t="s">
        <v>1077</v>
      </c>
      <c r="E762" s="16">
        <f t="shared" si="1"/>
        <v>38607.38765</v>
      </c>
      <c r="F762" s="13">
        <v>9.207374731E9</v>
      </c>
      <c r="G762" s="13">
        <v>4.144258712E9</v>
      </c>
      <c r="H762" s="17" t="s">
        <v>31</v>
      </c>
      <c r="I762" s="13">
        <v>4.145340037E9</v>
      </c>
      <c r="J762" s="17"/>
      <c r="K762" s="17" t="s">
        <v>962</v>
      </c>
      <c r="L762" s="17" t="s">
        <v>243</v>
      </c>
      <c r="M762" s="13">
        <v>314.0</v>
      </c>
      <c r="N762" s="13">
        <v>306.0</v>
      </c>
      <c r="O762" s="13">
        <v>11.0</v>
      </c>
      <c r="P762" s="17">
        <v>21.0</v>
      </c>
      <c r="Q762" s="16">
        <f t="shared" si="2"/>
        <v>38607.59598</v>
      </c>
      <c r="R762" s="15">
        <f t="shared" si="3"/>
        <v>0.5959837963</v>
      </c>
      <c r="S762" s="15">
        <f t="shared" si="4"/>
        <v>0.5966782407</v>
      </c>
      <c r="T762" s="18">
        <v>0.20833333333333334</v>
      </c>
      <c r="U762" s="14">
        <v>38607.387511574074</v>
      </c>
      <c r="V762" s="14">
        <v>38607.38765046296</v>
      </c>
      <c r="W762" s="15">
        <f t="shared" si="5"/>
        <v>0.387650463</v>
      </c>
      <c r="X762" s="17"/>
      <c r="Y762" s="4"/>
    </row>
    <row r="763" ht="15.75" customHeight="1">
      <c r="A763" s="13">
        <v>760.0</v>
      </c>
      <c r="B763" s="13" t="s">
        <v>29</v>
      </c>
      <c r="C763" s="14">
        <v>38607.0</v>
      </c>
      <c r="D763" s="15" t="s">
        <v>1078</v>
      </c>
      <c r="E763" s="16">
        <f t="shared" si="1"/>
        <v>38607.38854</v>
      </c>
      <c r="F763" s="13">
        <v>9.207374731E9</v>
      </c>
      <c r="G763" s="17"/>
      <c r="H763" s="17" t="s">
        <v>31</v>
      </c>
      <c r="I763" s="13">
        <v>4.145340037E9</v>
      </c>
      <c r="J763" s="17"/>
      <c r="K763" s="17" t="s">
        <v>943</v>
      </c>
      <c r="L763" s="17" t="s">
        <v>208</v>
      </c>
      <c r="M763" s="13">
        <v>314.0</v>
      </c>
      <c r="N763" s="13">
        <v>306.0</v>
      </c>
      <c r="O763" s="13">
        <v>11.0</v>
      </c>
      <c r="P763" s="17">
        <v>22.0</v>
      </c>
      <c r="Q763" s="16">
        <f t="shared" si="2"/>
        <v>38607.59688</v>
      </c>
      <c r="R763" s="15">
        <f t="shared" si="3"/>
        <v>0.596875</v>
      </c>
      <c r="S763" s="15">
        <f t="shared" si="4"/>
        <v>0.5982638889</v>
      </c>
      <c r="T763" s="18">
        <v>0.20833333333333334</v>
      </c>
      <c r="U763" s="14">
        <v>38607.38840277778</v>
      </c>
      <c r="V763" s="14">
        <v>38607.38854166667</v>
      </c>
      <c r="W763" s="15">
        <f t="shared" si="5"/>
        <v>0.3885416667</v>
      </c>
      <c r="X763" s="17"/>
      <c r="Y763" s="4"/>
    </row>
    <row r="764" ht="15.75" customHeight="1">
      <c r="A764" s="13">
        <v>761.0</v>
      </c>
      <c r="B764" s="13" t="s">
        <v>29</v>
      </c>
      <c r="C764" s="14">
        <v>38607.0</v>
      </c>
      <c r="D764" s="15" t="s">
        <v>1079</v>
      </c>
      <c r="E764" s="16">
        <f t="shared" si="1"/>
        <v>38607.45762</v>
      </c>
      <c r="F764" s="13">
        <v>9.207374731E9</v>
      </c>
      <c r="G764" s="13">
        <v>2.622071999E9</v>
      </c>
      <c r="H764" s="17" t="s">
        <v>31</v>
      </c>
      <c r="I764" s="13">
        <v>4.145340037E9</v>
      </c>
      <c r="J764" s="17"/>
      <c r="K764" s="17"/>
      <c r="L764" s="17" t="s">
        <v>344</v>
      </c>
      <c r="M764" s="13">
        <v>314.0</v>
      </c>
      <c r="N764" s="13">
        <v>306.0</v>
      </c>
      <c r="O764" s="13">
        <v>11.0</v>
      </c>
      <c r="P764" s="17">
        <v>22.0</v>
      </c>
      <c r="Q764" s="16">
        <f t="shared" si="2"/>
        <v>38607.66595</v>
      </c>
      <c r="R764" s="15">
        <f t="shared" si="3"/>
        <v>0.6659490741</v>
      </c>
      <c r="S764" s="15">
        <f t="shared" si="4"/>
        <v>0.6665625</v>
      </c>
      <c r="T764" s="18">
        <v>0.20833333333333334</v>
      </c>
      <c r="U764" s="14">
        <v>38607.45747685185</v>
      </c>
      <c r="V764" s="14">
        <v>38607.457615740735</v>
      </c>
      <c r="W764" s="15">
        <f t="shared" si="5"/>
        <v>0.4576157407</v>
      </c>
      <c r="X764" s="17"/>
      <c r="Y764" s="4"/>
    </row>
    <row r="765" ht="15.75" customHeight="1">
      <c r="A765" s="13">
        <v>762.0</v>
      </c>
      <c r="B765" s="13" t="s">
        <v>29</v>
      </c>
      <c r="C765" s="14">
        <v>38607.0</v>
      </c>
      <c r="D765" s="15" t="s">
        <v>1080</v>
      </c>
      <c r="E765" s="16">
        <f t="shared" si="1"/>
        <v>38607.49979</v>
      </c>
      <c r="F765" s="13">
        <v>9.207374731E9</v>
      </c>
      <c r="G765" s="17"/>
      <c r="H765" s="17" t="s">
        <v>31</v>
      </c>
      <c r="I765" s="13">
        <v>4.145340037E9</v>
      </c>
      <c r="J765" s="17"/>
      <c r="K765" s="17" t="s">
        <v>943</v>
      </c>
      <c r="L765" s="17" t="s">
        <v>318</v>
      </c>
      <c r="M765" s="13">
        <v>2.0</v>
      </c>
      <c r="N765" s="13">
        <v>343.0</v>
      </c>
      <c r="O765" s="17"/>
      <c r="P765" s="17">
        <v>22.0</v>
      </c>
      <c r="Q765" s="16">
        <f t="shared" si="2"/>
        <v>38607.70813</v>
      </c>
      <c r="R765" s="15">
        <f t="shared" si="3"/>
        <v>0.708125</v>
      </c>
      <c r="S765" s="15">
        <f t="shared" si="4"/>
        <v>0.7086226852</v>
      </c>
      <c r="T765" s="18">
        <v>0.20833333333333334</v>
      </c>
      <c r="U765" s="14">
        <v>38607.49965277778</v>
      </c>
      <c r="V765" s="14">
        <v>38607.49979166666</v>
      </c>
      <c r="W765" s="15">
        <f t="shared" si="5"/>
        <v>0.4997916667</v>
      </c>
      <c r="X765" s="17"/>
      <c r="Y765" s="4"/>
    </row>
    <row r="766" ht="15.75" customHeight="1">
      <c r="A766" s="13">
        <v>763.0</v>
      </c>
      <c r="B766" s="13" t="s">
        <v>29</v>
      </c>
      <c r="C766" s="14">
        <v>38607.0</v>
      </c>
      <c r="D766" s="15" t="s">
        <v>1081</v>
      </c>
      <c r="E766" s="16">
        <f t="shared" si="1"/>
        <v>38607.4998</v>
      </c>
      <c r="F766" s="13">
        <v>9.207374731E9</v>
      </c>
      <c r="G766" s="17"/>
      <c r="H766" s="17" t="s">
        <v>31</v>
      </c>
      <c r="I766" s="13">
        <v>4.145340037E9</v>
      </c>
      <c r="J766" s="17"/>
      <c r="K766" s="17" t="s">
        <v>943</v>
      </c>
      <c r="L766" s="17" t="s">
        <v>318</v>
      </c>
      <c r="M766" s="13">
        <v>314.0</v>
      </c>
      <c r="N766" s="13">
        <v>306.0</v>
      </c>
      <c r="O766" s="13">
        <v>11.0</v>
      </c>
      <c r="P766" s="17">
        <v>22.0</v>
      </c>
      <c r="Q766" s="16">
        <f t="shared" si="2"/>
        <v>38607.70814</v>
      </c>
      <c r="R766" s="15">
        <f t="shared" si="3"/>
        <v>0.7081365741</v>
      </c>
      <c r="S766" s="15">
        <f t="shared" si="4"/>
        <v>0.7086342593</v>
      </c>
      <c r="T766" s="18">
        <v>0.20833333333333334</v>
      </c>
      <c r="U766" s="14">
        <v>38607.49966435185</v>
      </c>
      <c r="V766" s="14">
        <v>38607.49980324074</v>
      </c>
      <c r="W766" s="15">
        <f t="shared" si="5"/>
        <v>0.4998032407</v>
      </c>
      <c r="X766" s="17"/>
      <c r="Y766" s="4"/>
    </row>
    <row r="767" ht="15.75" customHeight="1">
      <c r="A767" s="13">
        <v>764.0</v>
      </c>
      <c r="B767" s="13" t="s">
        <v>29</v>
      </c>
      <c r="C767" s="14">
        <v>38607.0</v>
      </c>
      <c r="D767" s="15" t="s">
        <v>1082</v>
      </c>
      <c r="E767" s="16">
        <f t="shared" si="1"/>
        <v>38607.54969</v>
      </c>
      <c r="F767" s="13">
        <v>9.207374731E9</v>
      </c>
      <c r="G767" s="13">
        <v>9.203300592E9</v>
      </c>
      <c r="H767" s="17" t="s">
        <v>31</v>
      </c>
      <c r="I767" s="13">
        <v>4.145340037E9</v>
      </c>
      <c r="J767" s="17"/>
      <c r="K767" s="17"/>
      <c r="L767" s="17" t="s">
        <v>490</v>
      </c>
      <c r="M767" s="13">
        <v>314.0</v>
      </c>
      <c r="N767" s="13">
        <v>306.0</v>
      </c>
      <c r="O767" s="13">
        <v>11.0</v>
      </c>
      <c r="P767" s="17">
        <v>22.0</v>
      </c>
      <c r="Q767" s="16">
        <f t="shared" si="2"/>
        <v>38607.75802</v>
      </c>
      <c r="R767" s="15">
        <f t="shared" si="3"/>
        <v>0.7580208333</v>
      </c>
      <c r="S767" s="15">
        <f t="shared" si="4"/>
        <v>0.7586805556</v>
      </c>
      <c r="T767" s="18">
        <v>0.20833333333333334</v>
      </c>
      <c r="U767" s="14">
        <v>38607.54954861111</v>
      </c>
      <c r="V767" s="14">
        <v>38607.549687499995</v>
      </c>
      <c r="W767" s="15">
        <f t="shared" si="5"/>
        <v>0.5496875</v>
      </c>
      <c r="X767" s="17"/>
      <c r="Y767" s="4"/>
    </row>
    <row r="768" ht="15.75" customHeight="1">
      <c r="A768" s="13">
        <v>765.0</v>
      </c>
      <c r="B768" s="13" t="s">
        <v>29</v>
      </c>
      <c r="C768" s="14">
        <v>38607.0</v>
      </c>
      <c r="D768" s="15" t="s">
        <v>1083</v>
      </c>
      <c r="E768" s="16">
        <f t="shared" si="1"/>
        <v>38607.56175</v>
      </c>
      <c r="F768" s="13">
        <v>9.207374731E9</v>
      </c>
      <c r="G768" s="17"/>
      <c r="H768" s="17" t="s">
        <v>31</v>
      </c>
      <c r="I768" s="13">
        <v>4.145340037E9</v>
      </c>
      <c r="J768" s="17"/>
      <c r="K768" s="17" t="s">
        <v>943</v>
      </c>
      <c r="L768" s="17" t="s">
        <v>241</v>
      </c>
      <c r="M768" s="13">
        <v>314.0</v>
      </c>
      <c r="N768" s="13">
        <v>306.0</v>
      </c>
      <c r="O768" s="13">
        <v>11.0</v>
      </c>
      <c r="P768" s="17">
        <v>22.0</v>
      </c>
      <c r="Q768" s="16">
        <f t="shared" si="2"/>
        <v>38607.77008</v>
      </c>
      <c r="R768" s="15">
        <f t="shared" si="3"/>
        <v>0.7700810185</v>
      </c>
      <c r="S768" s="15">
        <f t="shared" si="4"/>
        <v>0.7706134259</v>
      </c>
      <c r="T768" s="18">
        <v>0.20833333333333334</v>
      </c>
      <c r="U768" s="14">
        <v>38607.5616087963</v>
      </c>
      <c r="V768" s="14">
        <v>38607.561747685184</v>
      </c>
      <c r="W768" s="15">
        <f t="shared" si="5"/>
        <v>0.5617476852</v>
      </c>
      <c r="X768" s="17"/>
      <c r="Y768" s="4"/>
    </row>
    <row r="769" ht="15.75" customHeight="1">
      <c r="A769" s="13">
        <v>766.0</v>
      </c>
      <c r="B769" s="13" t="s">
        <v>29</v>
      </c>
      <c r="C769" s="14">
        <v>38607.0</v>
      </c>
      <c r="D769" s="15" t="s">
        <v>1084</v>
      </c>
      <c r="E769" s="16">
        <f t="shared" si="1"/>
        <v>38607.60082</v>
      </c>
      <c r="F769" s="13">
        <v>9.207374731E9</v>
      </c>
      <c r="G769" s="17"/>
      <c r="H769" s="17" t="s">
        <v>31</v>
      </c>
      <c r="I769" s="13">
        <v>4.145340037E9</v>
      </c>
      <c r="J769" s="17"/>
      <c r="K769" s="17" t="s">
        <v>943</v>
      </c>
      <c r="L769" s="17" t="s">
        <v>1014</v>
      </c>
      <c r="M769" s="13">
        <v>314.0</v>
      </c>
      <c r="N769" s="13">
        <v>306.0</v>
      </c>
      <c r="O769" s="13">
        <v>11.0</v>
      </c>
      <c r="P769" s="17">
        <v>22.0</v>
      </c>
      <c r="Q769" s="16">
        <f t="shared" si="2"/>
        <v>38607.80916</v>
      </c>
      <c r="R769" s="15">
        <f t="shared" si="3"/>
        <v>0.8091550926</v>
      </c>
      <c r="S769" s="15">
        <f t="shared" si="4"/>
        <v>0.8112847222</v>
      </c>
      <c r="T769" s="18">
        <v>0.20833333333333334</v>
      </c>
      <c r="U769" s="14">
        <v>38607.60068287037</v>
      </c>
      <c r="V769" s="14">
        <v>38607.60082175925</v>
      </c>
      <c r="W769" s="15">
        <f t="shared" si="5"/>
        <v>0.6008217593</v>
      </c>
      <c r="X769" s="17"/>
      <c r="Y769" s="4"/>
    </row>
    <row r="770" ht="15.75" customHeight="1">
      <c r="A770" s="13">
        <v>767.0</v>
      </c>
      <c r="B770" s="13" t="s">
        <v>29</v>
      </c>
      <c r="C770" s="14">
        <v>38607.0</v>
      </c>
      <c r="D770" s="15" t="s">
        <v>1085</v>
      </c>
      <c r="E770" s="16">
        <f t="shared" si="1"/>
        <v>38607.66096</v>
      </c>
      <c r="F770" s="13">
        <v>9.207374731E9</v>
      </c>
      <c r="G770" s="13">
        <v>9.208511575E9</v>
      </c>
      <c r="H770" s="17" t="s">
        <v>31</v>
      </c>
      <c r="I770" s="13">
        <v>4.145340037E9</v>
      </c>
      <c r="J770" s="17"/>
      <c r="K770" s="17"/>
      <c r="L770" s="17" t="s">
        <v>59</v>
      </c>
      <c r="M770" s="13">
        <v>314.0</v>
      </c>
      <c r="N770" s="13">
        <v>306.0</v>
      </c>
      <c r="O770" s="13">
        <v>11.0</v>
      </c>
      <c r="P770" s="17">
        <v>22.0</v>
      </c>
      <c r="Q770" s="16">
        <f t="shared" si="2"/>
        <v>38607.86929</v>
      </c>
      <c r="R770" s="15">
        <f t="shared" si="3"/>
        <v>0.8692939815</v>
      </c>
      <c r="S770" s="15">
        <f t="shared" si="4"/>
        <v>0.8693865741</v>
      </c>
      <c r="T770" s="18">
        <v>0.20833333333333334</v>
      </c>
      <c r="U770" s="14">
        <v>38607.66082175926</v>
      </c>
      <c r="V770" s="14">
        <v>38607.66096064814</v>
      </c>
      <c r="W770" s="15">
        <f t="shared" si="5"/>
        <v>0.6609606481</v>
      </c>
      <c r="X770" s="17"/>
      <c r="Y770" s="4"/>
    </row>
    <row r="771" ht="15.75" customHeight="1">
      <c r="A771" s="13">
        <v>768.0</v>
      </c>
      <c r="B771" s="13" t="s">
        <v>29</v>
      </c>
      <c r="C771" s="14">
        <v>38608.0</v>
      </c>
      <c r="D771" s="15" t="s">
        <v>1086</v>
      </c>
      <c r="E771" s="16">
        <f t="shared" si="1"/>
        <v>38608.37014</v>
      </c>
      <c r="F771" s="13">
        <v>9.207374731E9</v>
      </c>
      <c r="G771" s="13">
        <v>9.204752654E9</v>
      </c>
      <c r="H771" s="17" t="s">
        <v>31</v>
      </c>
      <c r="I771" s="13">
        <v>9.209139852E9</v>
      </c>
      <c r="J771" s="17"/>
      <c r="K771" s="17"/>
      <c r="L771" s="17" t="s">
        <v>126</v>
      </c>
      <c r="M771" s="13">
        <v>314.0</v>
      </c>
      <c r="N771" s="13">
        <v>306.0</v>
      </c>
      <c r="O771" s="13">
        <v>11.0</v>
      </c>
      <c r="P771" s="17">
        <v>22.0</v>
      </c>
      <c r="Q771" s="16">
        <f t="shared" si="2"/>
        <v>38608.57847</v>
      </c>
      <c r="R771" s="15">
        <f t="shared" si="3"/>
        <v>0.5784722222</v>
      </c>
      <c r="S771" s="15">
        <f t="shared" si="4"/>
        <v>0.5788078704</v>
      </c>
      <c r="T771" s="18">
        <v>0.20833333333333334</v>
      </c>
      <c r="U771" s="14">
        <v>38608.37</v>
      </c>
      <c r="V771" s="14">
        <v>38608.37013888889</v>
      </c>
      <c r="W771" s="15">
        <f t="shared" si="5"/>
        <v>0.3701388889</v>
      </c>
      <c r="X771" s="17"/>
      <c r="Y771" s="4"/>
    </row>
    <row r="772" ht="15.75" customHeight="1">
      <c r="A772" s="13">
        <v>769.0</v>
      </c>
      <c r="B772" s="13" t="s">
        <v>29</v>
      </c>
      <c r="C772" s="14">
        <v>38608.0</v>
      </c>
      <c r="D772" s="15" t="s">
        <v>1087</v>
      </c>
      <c r="E772" s="16">
        <f t="shared" si="1"/>
        <v>38608.40373</v>
      </c>
      <c r="F772" s="13">
        <v>9.207374731E9</v>
      </c>
      <c r="G772" s="13">
        <v>9.205405618E9</v>
      </c>
      <c r="H772" s="17" t="s">
        <v>31</v>
      </c>
      <c r="I772" s="13">
        <v>9.209139837E9</v>
      </c>
      <c r="J772" s="17"/>
      <c r="K772" s="17"/>
      <c r="L772" s="17" t="s">
        <v>95</v>
      </c>
      <c r="M772" s="13">
        <v>314.0</v>
      </c>
      <c r="N772" s="13">
        <v>306.0</v>
      </c>
      <c r="O772" s="13">
        <v>11.0</v>
      </c>
      <c r="P772" s="17">
        <v>22.0</v>
      </c>
      <c r="Q772" s="16">
        <f t="shared" si="2"/>
        <v>38608.61206</v>
      </c>
      <c r="R772" s="15">
        <f t="shared" si="3"/>
        <v>0.6120601852</v>
      </c>
      <c r="S772" s="15">
        <f t="shared" si="4"/>
        <v>0.6125231481</v>
      </c>
      <c r="T772" s="18">
        <v>0.20833333333333334</v>
      </c>
      <c r="U772" s="14">
        <v>38608.40358796297</v>
      </c>
      <c r="V772" s="14">
        <v>38608.40372685185</v>
      </c>
      <c r="W772" s="15">
        <f t="shared" si="5"/>
        <v>0.4037268519</v>
      </c>
      <c r="X772" s="17"/>
      <c r="Y772" s="4"/>
    </row>
    <row r="773" ht="15.75" customHeight="1">
      <c r="A773" s="13">
        <v>770.0</v>
      </c>
      <c r="B773" s="13" t="s">
        <v>29</v>
      </c>
      <c r="C773" s="14">
        <v>38608.0</v>
      </c>
      <c r="D773" s="15" t="s">
        <v>1088</v>
      </c>
      <c r="E773" s="16">
        <f t="shared" si="1"/>
        <v>38608.45994</v>
      </c>
      <c r="F773" s="13">
        <v>9.207374731E9</v>
      </c>
      <c r="G773" s="13">
        <v>9.209680267E9</v>
      </c>
      <c r="H773" s="17" t="s">
        <v>31</v>
      </c>
      <c r="I773" s="13">
        <v>6.084469809E9</v>
      </c>
      <c r="J773" s="17"/>
      <c r="K773" s="17"/>
      <c r="L773" s="17" t="s">
        <v>1089</v>
      </c>
      <c r="M773" s="13">
        <v>314.0</v>
      </c>
      <c r="N773" s="13">
        <v>306.0</v>
      </c>
      <c r="O773" s="13">
        <v>11.0</v>
      </c>
      <c r="P773" s="17">
        <v>22.0</v>
      </c>
      <c r="Q773" s="16">
        <f t="shared" si="2"/>
        <v>38608.66828</v>
      </c>
      <c r="R773" s="15">
        <f t="shared" si="3"/>
        <v>0.668275463</v>
      </c>
      <c r="S773" s="15">
        <f t="shared" si="4"/>
        <v>0.6705208333</v>
      </c>
      <c r="T773" s="18">
        <v>0.20833333333333334</v>
      </c>
      <c r="U773" s="14">
        <v>38608.459803240745</v>
      </c>
      <c r="V773" s="14">
        <v>38608.45994212963</v>
      </c>
      <c r="W773" s="15">
        <f t="shared" si="5"/>
        <v>0.4599421296</v>
      </c>
      <c r="X773" s="17"/>
      <c r="Y773" s="4"/>
    </row>
    <row r="774" ht="15.75" customHeight="1">
      <c r="A774" s="13">
        <v>771.0</v>
      </c>
      <c r="B774" s="13" t="s">
        <v>29</v>
      </c>
      <c r="C774" s="14">
        <v>38608.0</v>
      </c>
      <c r="D774" s="15" t="s">
        <v>1090</v>
      </c>
      <c r="E774" s="16">
        <f t="shared" si="1"/>
        <v>38608.4619</v>
      </c>
      <c r="F774" s="13">
        <v>9.207374731E9</v>
      </c>
      <c r="G774" s="13">
        <v>9.204752654E9</v>
      </c>
      <c r="H774" s="17" t="s">
        <v>31</v>
      </c>
      <c r="I774" s="13">
        <v>6.084469861E9</v>
      </c>
      <c r="J774" s="17"/>
      <c r="K774" s="17"/>
      <c r="L774" s="17" t="s">
        <v>476</v>
      </c>
      <c r="M774" s="13">
        <v>314.0</v>
      </c>
      <c r="N774" s="13">
        <v>306.0</v>
      </c>
      <c r="O774" s="13">
        <v>11.0</v>
      </c>
      <c r="P774" s="17">
        <v>22.0</v>
      </c>
      <c r="Q774" s="16">
        <f t="shared" si="2"/>
        <v>38608.67023</v>
      </c>
      <c r="R774" s="15">
        <f t="shared" si="3"/>
        <v>0.6702314815</v>
      </c>
      <c r="S774" s="15">
        <f t="shared" si="4"/>
        <v>0.6702777778</v>
      </c>
      <c r="T774" s="18">
        <v>0.20833333333333334</v>
      </c>
      <c r="U774" s="14">
        <v>38608.46175925926</v>
      </c>
      <c r="V774" s="14">
        <v>38608.46189814815</v>
      </c>
      <c r="W774" s="15">
        <f t="shared" si="5"/>
        <v>0.4618981481</v>
      </c>
      <c r="X774" s="17"/>
      <c r="Y774" s="4"/>
    </row>
    <row r="775" ht="15.75" customHeight="1">
      <c r="A775" s="13">
        <v>772.0</v>
      </c>
      <c r="B775" s="13" t="s">
        <v>29</v>
      </c>
      <c r="C775" s="14">
        <v>38608.0</v>
      </c>
      <c r="D775" s="15" t="s">
        <v>1091</v>
      </c>
      <c r="E775" s="16">
        <f t="shared" si="1"/>
        <v>38608.62543</v>
      </c>
      <c r="F775" s="13">
        <v>9.207374731E9</v>
      </c>
      <c r="G775" s="13">
        <v>9.209891098E9</v>
      </c>
      <c r="H775" s="17" t="s">
        <v>31</v>
      </c>
      <c r="I775" s="13">
        <v>9.207079829E9</v>
      </c>
      <c r="J775" s="17"/>
      <c r="K775" s="17"/>
      <c r="L775" s="17" t="s">
        <v>95</v>
      </c>
      <c r="M775" s="13">
        <v>314.0</v>
      </c>
      <c r="N775" s="13">
        <v>306.0</v>
      </c>
      <c r="O775" s="13">
        <v>11.0</v>
      </c>
      <c r="P775" s="17">
        <v>22.0</v>
      </c>
      <c r="Q775" s="16">
        <f t="shared" si="2"/>
        <v>38608.83376</v>
      </c>
      <c r="R775" s="15">
        <f t="shared" si="3"/>
        <v>0.8337615741</v>
      </c>
      <c r="S775" s="15">
        <f t="shared" si="4"/>
        <v>0.834224537</v>
      </c>
      <c r="T775" s="18">
        <v>0.20833333333333334</v>
      </c>
      <c r="U775" s="14">
        <v>38608.625289351854</v>
      </c>
      <c r="V775" s="14">
        <v>38608.62542824074</v>
      </c>
      <c r="W775" s="15">
        <f t="shared" si="5"/>
        <v>0.6254282407</v>
      </c>
      <c r="X775" s="17"/>
      <c r="Y775" s="4"/>
    </row>
    <row r="776" ht="15.75" customHeight="1">
      <c r="A776" s="13">
        <v>773.0</v>
      </c>
      <c r="B776" s="13" t="s">
        <v>29</v>
      </c>
      <c r="C776" s="14">
        <v>38608.0</v>
      </c>
      <c r="D776" s="15" t="s">
        <v>1092</v>
      </c>
      <c r="E776" s="16">
        <f t="shared" si="1"/>
        <v>38608.638</v>
      </c>
      <c r="F776" s="13">
        <v>9.207374731E9</v>
      </c>
      <c r="G776" s="13">
        <v>9.204974436E9</v>
      </c>
      <c r="H776" s="17" t="s">
        <v>31</v>
      </c>
      <c r="I776" s="13">
        <v>6.0875099E9</v>
      </c>
      <c r="J776" s="17"/>
      <c r="K776" s="17"/>
      <c r="L776" s="17" t="s">
        <v>199</v>
      </c>
      <c r="M776" s="13">
        <v>314.0</v>
      </c>
      <c r="N776" s="13">
        <v>306.0</v>
      </c>
      <c r="O776" s="13">
        <v>11.0</v>
      </c>
      <c r="P776" s="17">
        <v>22.0</v>
      </c>
      <c r="Q776" s="16">
        <f t="shared" si="2"/>
        <v>38608.84633</v>
      </c>
      <c r="R776" s="15">
        <f t="shared" si="3"/>
        <v>0.8463310185</v>
      </c>
      <c r="S776" s="15">
        <f t="shared" si="4"/>
        <v>0.8469097222</v>
      </c>
      <c r="T776" s="18">
        <v>0.20833333333333334</v>
      </c>
      <c r="U776" s="14">
        <v>38608.6378587963</v>
      </c>
      <c r="V776" s="14">
        <v>38608.63799768518</v>
      </c>
      <c r="W776" s="15">
        <f t="shared" si="5"/>
        <v>0.6379976852</v>
      </c>
      <c r="X776" s="17"/>
      <c r="Y776" s="4"/>
    </row>
    <row r="777" ht="15.75" customHeight="1">
      <c r="A777" s="13">
        <v>774.0</v>
      </c>
      <c r="B777" s="13" t="s">
        <v>29</v>
      </c>
      <c r="C777" s="14">
        <v>38608.0</v>
      </c>
      <c r="D777" s="15" t="s">
        <v>1093</v>
      </c>
      <c r="E777" s="16">
        <f t="shared" si="1"/>
        <v>38608.6556</v>
      </c>
      <c r="F777" s="13">
        <v>9.207374731E9</v>
      </c>
      <c r="G777" s="13">
        <v>9.209891098E9</v>
      </c>
      <c r="H777" s="17" t="s">
        <v>31</v>
      </c>
      <c r="I777" s="13">
        <v>9.207139825E9</v>
      </c>
      <c r="J777" s="17"/>
      <c r="K777" s="17"/>
      <c r="L777" s="17" t="s">
        <v>74</v>
      </c>
      <c r="M777" s="13">
        <v>314.0</v>
      </c>
      <c r="N777" s="13">
        <v>306.0</v>
      </c>
      <c r="O777" s="13">
        <v>11.0</v>
      </c>
      <c r="P777" s="17">
        <v>22.0</v>
      </c>
      <c r="Q777" s="16">
        <f t="shared" si="2"/>
        <v>38608.86394</v>
      </c>
      <c r="R777" s="15">
        <f t="shared" si="3"/>
        <v>0.8639351852</v>
      </c>
      <c r="S777" s="15">
        <f t="shared" si="4"/>
        <v>0.8645833333</v>
      </c>
      <c r="T777" s="18">
        <v>0.20833333333333334</v>
      </c>
      <c r="U777" s="14">
        <v>38608.65546296296</v>
      </c>
      <c r="V777" s="14">
        <v>38608.655601851846</v>
      </c>
      <c r="W777" s="15">
        <f t="shared" si="5"/>
        <v>0.6556018518</v>
      </c>
      <c r="X777" s="17"/>
      <c r="Y777" s="4"/>
    </row>
    <row r="778" ht="15.75" customHeight="1">
      <c r="A778" s="13">
        <v>775.0</v>
      </c>
      <c r="B778" s="13" t="s">
        <v>29</v>
      </c>
      <c r="C778" s="14">
        <v>38608.0</v>
      </c>
      <c r="D778" s="15" t="s">
        <v>1094</v>
      </c>
      <c r="E778" s="16">
        <f t="shared" si="1"/>
        <v>38608.6925</v>
      </c>
      <c r="F778" s="13">
        <v>9.207374731E9</v>
      </c>
      <c r="G778" s="13">
        <v>9.204719333E9</v>
      </c>
      <c r="H778" s="17" t="s">
        <v>31</v>
      </c>
      <c r="I778" s="13">
        <v>4.145340037E9</v>
      </c>
      <c r="J778" s="17"/>
      <c r="K778" s="17"/>
      <c r="L778" s="17" t="s">
        <v>126</v>
      </c>
      <c r="M778" s="13">
        <v>314.0</v>
      </c>
      <c r="N778" s="13">
        <v>306.0</v>
      </c>
      <c r="O778" s="13">
        <v>11.0</v>
      </c>
      <c r="P778" s="17">
        <v>22.0</v>
      </c>
      <c r="Q778" s="16">
        <f t="shared" si="2"/>
        <v>38608.90083</v>
      </c>
      <c r="R778" s="15">
        <f t="shared" si="3"/>
        <v>0.9008333333</v>
      </c>
      <c r="S778" s="15">
        <f t="shared" si="4"/>
        <v>0.9011689815</v>
      </c>
      <c r="T778" s="18">
        <v>0.20833333333333334</v>
      </c>
      <c r="U778" s="14">
        <v>38608.69236111111</v>
      </c>
      <c r="V778" s="14">
        <v>38608.6925</v>
      </c>
      <c r="W778" s="15">
        <f t="shared" si="5"/>
        <v>0.6925</v>
      </c>
      <c r="X778" s="17"/>
      <c r="Y778" s="4"/>
    </row>
    <row r="779" ht="15.75" customHeight="1">
      <c r="A779" s="13">
        <v>776.0</v>
      </c>
      <c r="B779" s="13" t="s">
        <v>29</v>
      </c>
      <c r="C779" s="14">
        <v>38608.0</v>
      </c>
      <c r="D779" s="15" t="s">
        <v>1095</v>
      </c>
      <c r="E779" s="16">
        <f t="shared" si="1"/>
        <v>38608.75405</v>
      </c>
      <c r="F779" s="13">
        <v>9.207374731E9</v>
      </c>
      <c r="G779" s="17"/>
      <c r="H779" s="17" t="s">
        <v>31</v>
      </c>
      <c r="I779" s="13">
        <v>4.145340037E9</v>
      </c>
      <c r="J779" s="17"/>
      <c r="K779" s="17" t="s">
        <v>943</v>
      </c>
      <c r="L779" s="17" t="s">
        <v>172</v>
      </c>
      <c r="M779" s="13">
        <v>314.0</v>
      </c>
      <c r="N779" s="13">
        <v>306.0</v>
      </c>
      <c r="O779" s="13">
        <v>11.0</v>
      </c>
      <c r="P779" s="17">
        <v>22.0</v>
      </c>
      <c r="Q779" s="16">
        <f t="shared" si="2"/>
        <v>38608.96238</v>
      </c>
      <c r="R779" s="15">
        <f t="shared" si="3"/>
        <v>0.9623842593</v>
      </c>
      <c r="S779" s="15">
        <f t="shared" si="4"/>
        <v>0.9626967593</v>
      </c>
      <c r="T779" s="18">
        <v>0.20833333333333334</v>
      </c>
      <c r="U779" s="14">
        <v>38608.75391203704</v>
      </c>
      <c r="V779" s="14">
        <v>38608.75405092593</v>
      </c>
      <c r="W779" s="15">
        <f t="shared" si="5"/>
        <v>0.7540509259</v>
      </c>
      <c r="X779" s="17"/>
      <c r="Y779" s="4"/>
    </row>
    <row r="780" ht="15.75" customHeight="1">
      <c r="A780" s="13">
        <v>777.0</v>
      </c>
      <c r="B780" s="13" t="s">
        <v>29</v>
      </c>
      <c r="C780" s="14">
        <v>38608.0</v>
      </c>
      <c r="D780" s="15" t="s">
        <v>1096</v>
      </c>
      <c r="E780" s="16">
        <f t="shared" si="1"/>
        <v>38608.77253</v>
      </c>
      <c r="F780" s="13">
        <v>9.207374731E9</v>
      </c>
      <c r="G780" s="13">
        <v>9.205621142E9</v>
      </c>
      <c r="H780" s="17" t="s">
        <v>31</v>
      </c>
      <c r="I780" s="13">
        <v>4.145340037E9</v>
      </c>
      <c r="J780" s="17"/>
      <c r="K780" s="17" t="s">
        <v>99</v>
      </c>
      <c r="L780" s="17" t="s">
        <v>95</v>
      </c>
      <c r="M780" s="13">
        <v>314.0</v>
      </c>
      <c r="N780" s="13">
        <v>306.0</v>
      </c>
      <c r="O780" s="13">
        <v>11.0</v>
      </c>
      <c r="P780" s="17">
        <v>22.0</v>
      </c>
      <c r="Q780" s="16">
        <f t="shared" si="2"/>
        <v>38608.98087</v>
      </c>
      <c r="R780" s="15">
        <f t="shared" si="3"/>
        <v>0.9808680556</v>
      </c>
      <c r="S780" s="15">
        <f t="shared" si="4"/>
        <v>0.9813310185</v>
      </c>
      <c r="T780" s="18">
        <v>0.20833333333333334</v>
      </c>
      <c r="U780" s="14">
        <v>38608.77239583334</v>
      </c>
      <c r="V780" s="14">
        <v>38608.77253472222</v>
      </c>
      <c r="W780" s="15">
        <f t="shared" si="5"/>
        <v>0.7725347222</v>
      </c>
      <c r="X780" s="17"/>
      <c r="Y780" s="4"/>
    </row>
    <row r="781" ht="15.75" customHeight="1">
      <c r="A781" s="13">
        <v>778.0</v>
      </c>
      <c r="B781" s="13" t="s">
        <v>29</v>
      </c>
      <c r="C781" s="14">
        <v>38609.0</v>
      </c>
      <c r="D781" s="15" t="s">
        <v>1097</v>
      </c>
      <c r="E781" s="16">
        <f t="shared" si="1"/>
        <v>38608.86022</v>
      </c>
      <c r="F781" s="13">
        <v>9.207374731E9</v>
      </c>
      <c r="G781" s="17"/>
      <c r="H781" s="17" t="s">
        <v>31</v>
      </c>
      <c r="I781" s="13">
        <v>9.208533368E9</v>
      </c>
      <c r="J781" s="17"/>
      <c r="K781" s="17"/>
      <c r="L781" s="17" t="s">
        <v>59</v>
      </c>
      <c r="M781" s="13">
        <v>314.0</v>
      </c>
      <c r="N781" s="13">
        <v>306.0</v>
      </c>
      <c r="O781" s="13">
        <v>11.0</v>
      </c>
      <c r="P781" s="17">
        <v>22.0</v>
      </c>
      <c r="Q781" s="16">
        <f t="shared" si="2"/>
        <v>38609.06855</v>
      </c>
      <c r="R781" s="15">
        <f t="shared" si="3"/>
        <v>0.06855324074</v>
      </c>
      <c r="S781" s="15">
        <f t="shared" si="4"/>
        <v>0.06864583333</v>
      </c>
      <c r="T781" s="18">
        <v>0.20833333333333334</v>
      </c>
      <c r="U781" s="14">
        <v>38608.86008101852</v>
      </c>
      <c r="V781" s="14">
        <v>38608.86021990741</v>
      </c>
      <c r="W781" s="15">
        <f t="shared" si="5"/>
        <v>0.8602199074</v>
      </c>
      <c r="X781" s="17"/>
      <c r="Y781" s="4"/>
    </row>
    <row r="782" ht="15.75" customHeight="1">
      <c r="A782" s="13">
        <v>779.0</v>
      </c>
      <c r="B782" s="13" t="s">
        <v>29</v>
      </c>
      <c r="C782" s="14">
        <v>38609.0</v>
      </c>
      <c r="D782" s="15" t="s">
        <v>1098</v>
      </c>
      <c r="E782" s="16">
        <f t="shared" si="1"/>
        <v>38608.90079</v>
      </c>
      <c r="F782" s="13">
        <v>9.207374731E9</v>
      </c>
      <c r="G782" s="17"/>
      <c r="H782" s="17" t="s">
        <v>31</v>
      </c>
      <c r="I782" s="13">
        <v>4.145340037E9</v>
      </c>
      <c r="J782" s="17"/>
      <c r="K782" s="17" t="s">
        <v>943</v>
      </c>
      <c r="L782" s="17" t="s">
        <v>281</v>
      </c>
      <c r="M782" s="13">
        <v>314.0</v>
      </c>
      <c r="N782" s="13">
        <v>306.0</v>
      </c>
      <c r="O782" s="13">
        <v>11.0</v>
      </c>
      <c r="P782" s="17">
        <v>22.0</v>
      </c>
      <c r="Q782" s="16">
        <f t="shared" si="2"/>
        <v>38609.10912</v>
      </c>
      <c r="R782" s="15">
        <f t="shared" si="3"/>
        <v>0.1091203704</v>
      </c>
      <c r="S782" s="15">
        <f t="shared" si="4"/>
        <v>0.1104513889</v>
      </c>
      <c r="T782" s="18">
        <v>0.20833333333333334</v>
      </c>
      <c r="U782" s="14">
        <v>38608.90064814815</v>
      </c>
      <c r="V782" s="14">
        <v>38608.90078703703</v>
      </c>
      <c r="W782" s="15">
        <f t="shared" si="5"/>
        <v>0.900787037</v>
      </c>
      <c r="X782" s="17"/>
      <c r="Y782" s="4"/>
    </row>
    <row r="783" ht="15.75" customHeight="1">
      <c r="A783" s="13">
        <v>780.0</v>
      </c>
      <c r="B783" s="13" t="s">
        <v>29</v>
      </c>
      <c r="C783" s="14">
        <v>38609.0</v>
      </c>
      <c r="D783" s="15" t="s">
        <v>1099</v>
      </c>
      <c r="E783" s="16">
        <f t="shared" si="1"/>
        <v>38609.34633</v>
      </c>
      <c r="F783" s="13">
        <v>9.207374731E9</v>
      </c>
      <c r="G783" s="13">
        <v>9.205405618E9</v>
      </c>
      <c r="H783" s="17" t="s">
        <v>31</v>
      </c>
      <c r="I783" s="13">
        <v>4.145340037E9</v>
      </c>
      <c r="J783" s="17"/>
      <c r="K783" s="17"/>
      <c r="L783" s="17" t="s">
        <v>1100</v>
      </c>
      <c r="M783" s="13">
        <v>314.0</v>
      </c>
      <c r="N783" s="13">
        <v>306.0</v>
      </c>
      <c r="O783" s="13">
        <v>11.0</v>
      </c>
      <c r="P783" s="17">
        <v>22.0</v>
      </c>
      <c r="Q783" s="16">
        <f t="shared" si="2"/>
        <v>38609.55466</v>
      </c>
      <c r="R783" s="15">
        <f t="shared" si="3"/>
        <v>0.5546643519</v>
      </c>
      <c r="S783" s="15">
        <f t="shared" si="4"/>
        <v>0.5556134259</v>
      </c>
      <c r="T783" s="18">
        <v>0.20833333333333334</v>
      </c>
      <c r="U783" s="14">
        <v>38609.34619212963</v>
      </c>
      <c r="V783" s="14">
        <v>38609.34633101852</v>
      </c>
      <c r="W783" s="15">
        <f t="shared" si="5"/>
        <v>0.3463310185</v>
      </c>
      <c r="X783" s="17"/>
      <c r="Y783" s="4"/>
    </row>
    <row r="784" ht="15.75" customHeight="1">
      <c r="A784" s="13">
        <v>781.0</v>
      </c>
      <c r="B784" s="13" t="s">
        <v>29</v>
      </c>
      <c r="C784" s="14">
        <v>38609.0</v>
      </c>
      <c r="D784" s="15" t="s">
        <v>1101</v>
      </c>
      <c r="E784" s="16">
        <f t="shared" si="1"/>
        <v>38609.34692</v>
      </c>
      <c r="F784" s="13">
        <v>9.207374731E9</v>
      </c>
      <c r="G784" s="17"/>
      <c r="H784" s="17" t="s">
        <v>31</v>
      </c>
      <c r="I784" s="13">
        <v>9.205405618E9</v>
      </c>
      <c r="J784" s="17"/>
      <c r="K784" s="17"/>
      <c r="L784" s="17" t="s">
        <v>457</v>
      </c>
      <c r="M784" s="13">
        <v>314.0</v>
      </c>
      <c r="N784" s="13">
        <v>306.0</v>
      </c>
      <c r="O784" s="13">
        <v>11.0</v>
      </c>
      <c r="P784" s="17">
        <v>22.0</v>
      </c>
      <c r="Q784" s="16">
        <f t="shared" si="2"/>
        <v>38609.55525</v>
      </c>
      <c r="R784" s="15">
        <f t="shared" si="3"/>
        <v>0.5552546296</v>
      </c>
      <c r="S784" s="15">
        <f t="shared" si="4"/>
        <v>0.5552546296</v>
      </c>
      <c r="T784" s="18">
        <v>0.20833333333333334</v>
      </c>
      <c r="U784" s="14">
        <v>38609.34678240741</v>
      </c>
      <c r="V784" s="14">
        <v>38609.346921296295</v>
      </c>
      <c r="W784" s="15">
        <f t="shared" si="5"/>
        <v>0.3469212963</v>
      </c>
      <c r="X784" s="17"/>
      <c r="Y784" s="4"/>
    </row>
    <row r="785" ht="15.75" customHeight="1">
      <c r="A785" s="13">
        <v>782.0</v>
      </c>
      <c r="B785" s="13" t="s">
        <v>29</v>
      </c>
      <c r="C785" s="14">
        <v>38609.0</v>
      </c>
      <c r="D785" s="15" t="s">
        <v>1102</v>
      </c>
      <c r="E785" s="16">
        <f t="shared" si="1"/>
        <v>38609.34742</v>
      </c>
      <c r="F785" s="13">
        <v>9.207374731E9</v>
      </c>
      <c r="G785" s="17"/>
      <c r="H785" s="17" t="s">
        <v>31</v>
      </c>
      <c r="I785" s="13">
        <v>4.145340037E9</v>
      </c>
      <c r="J785" s="17"/>
      <c r="K785" s="17" t="s">
        <v>943</v>
      </c>
      <c r="L785" s="17" t="s">
        <v>63</v>
      </c>
      <c r="M785" s="13">
        <v>314.0</v>
      </c>
      <c r="N785" s="13">
        <v>306.0</v>
      </c>
      <c r="O785" s="13">
        <v>11.0</v>
      </c>
      <c r="P785" s="17">
        <v>22.0</v>
      </c>
      <c r="Q785" s="16">
        <f t="shared" si="2"/>
        <v>38609.55575</v>
      </c>
      <c r="R785" s="15">
        <f t="shared" si="3"/>
        <v>0.5557523148</v>
      </c>
      <c r="S785" s="15">
        <f t="shared" si="4"/>
        <v>0.5562268519</v>
      </c>
      <c r="T785" s="18">
        <v>0.20833333333333334</v>
      </c>
      <c r="U785" s="14">
        <v>38609.347280092596</v>
      </c>
      <c r="V785" s="14">
        <v>38609.34741898148</v>
      </c>
      <c r="W785" s="15">
        <f t="shared" si="5"/>
        <v>0.3474189815</v>
      </c>
      <c r="X785" s="17"/>
      <c r="Y785" s="4"/>
    </row>
    <row r="786" ht="15.75" customHeight="1">
      <c r="A786" s="13">
        <v>783.0</v>
      </c>
      <c r="B786" s="13" t="s">
        <v>29</v>
      </c>
      <c r="C786" s="14">
        <v>38609.0</v>
      </c>
      <c r="D786" s="15" t="s">
        <v>1103</v>
      </c>
      <c r="E786" s="16">
        <f t="shared" si="1"/>
        <v>38609.39411</v>
      </c>
      <c r="F786" s="13">
        <v>9.207374731E9</v>
      </c>
      <c r="G786" s="13">
        <v>9.207297606E9</v>
      </c>
      <c r="H786" s="17" t="s">
        <v>31</v>
      </c>
      <c r="I786" s="13">
        <v>4.145340037E9</v>
      </c>
      <c r="J786" s="17"/>
      <c r="K786" s="17"/>
      <c r="L786" s="17" t="s">
        <v>245</v>
      </c>
      <c r="M786" s="13">
        <v>314.0</v>
      </c>
      <c r="N786" s="13">
        <v>306.0</v>
      </c>
      <c r="O786" s="13">
        <v>11.0</v>
      </c>
      <c r="P786" s="17">
        <v>22.0</v>
      </c>
      <c r="Q786" s="16">
        <f t="shared" si="2"/>
        <v>38609.60244</v>
      </c>
      <c r="R786" s="15">
        <f t="shared" si="3"/>
        <v>0.6024421296</v>
      </c>
      <c r="S786" s="15">
        <f t="shared" si="4"/>
        <v>0.6030324074</v>
      </c>
      <c r="T786" s="18">
        <v>0.20833333333333334</v>
      </c>
      <c r="U786" s="14">
        <v>38609.39396990741</v>
      </c>
      <c r="V786" s="14">
        <v>38609.394108796296</v>
      </c>
      <c r="W786" s="15">
        <f t="shared" si="5"/>
        <v>0.3941087963</v>
      </c>
      <c r="X786" s="17"/>
      <c r="Y786" s="4"/>
    </row>
    <row r="787" ht="15.75" customHeight="1">
      <c r="A787" s="13">
        <v>784.0</v>
      </c>
      <c r="B787" s="13" t="s">
        <v>29</v>
      </c>
      <c r="C787" s="14">
        <v>38609.0</v>
      </c>
      <c r="D787" s="15" t="s">
        <v>1104</v>
      </c>
      <c r="E787" s="16">
        <f t="shared" si="1"/>
        <v>38609.41903</v>
      </c>
      <c r="F787" s="13">
        <v>9.207374731E9</v>
      </c>
      <c r="G787" s="17"/>
      <c r="H787" s="17" t="s">
        <v>31</v>
      </c>
      <c r="I787" s="13">
        <v>4.145340037E9</v>
      </c>
      <c r="J787" s="17"/>
      <c r="K787" s="17" t="s">
        <v>943</v>
      </c>
      <c r="L787" s="17" t="s">
        <v>220</v>
      </c>
      <c r="M787" s="13">
        <v>314.0</v>
      </c>
      <c r="N787" s="13">
        <v>306.0</v>
      </c>
      <c r="O787" s="13">
        <v>11.0</v>
      </c>
      <c r="P787" s="17">
        <v>22.0</v>
      </c>
      <c r="Q787" s="16">
        <f t="shared" si="2"/>
        <v>38609.62736</v>
      </c>
      <c r="R787" s="15">
        <f t="shared" si="3"/>
        <v>0.6273611111</v>
      </c>
      <c r="S787" s="15">
        <f t="shared" si="4"/>
        <v>0.6278125</v>
      </c>
      <c r="T787" s="18">
        <v>0.20833333333333334</v>
      </c>
      <c r="U787" s="14">
        <v>38609.41888888889</v>
      </c>
      <c r="V787" s="14">
        <v>38609.419027777774</v>
      </c>
      <c r="W787" s="15">
        <f t="shared" si="5"/>
        <v>0.4190277778</v>
      </c>
      <c r="X787" s="17"/>
      <c r="Y787" s="4"/>
    </row>
    <row r="788" ht="15.75" customHeight="1">
      <c r="A788" s="13">
        <v>785.0</v>
      </c>
      <c r="B788" s="13" t="s">
        <v>29</v>
      </c>
      <c r="C788" s="14">
        <v>38609.0</v>
      </c>
      <c r="D788" s="15" t="s">
        <v>1105</v>
      </c>
      <c r="E788" s="16">
        <f t="shared" si="1"/>
        <v>38609.42907</v>
      </c>
      <c r="F788" s="13">
        <v>9.207374731E9</v>
      </c>
      <c r="G788" s="17"/>
      <c r="H788" s="17" t="s">
        <v>31</v>
      </c>
      <c r="I788" s="13">
        <v>4.145340037E9</v>
      </c>
      <c r="J788" s="17"/>
      <c r="K788" s="17" t="s">
        <v>943</v>
      </c>
      <c r="L788" s="17" t="s">
        <v>264</v>
      </c>
      <c r="M788" s="13">
        <v>314.0</v>
      </c>
      <c r="N788" s="13">
        <v>306.0</v>
      </c>
      <c r="O788" s="13">
        <v>11.0</v>
      </c>
      <c r="P788" s="17">
        <v>22.0</v>
      </c>
      <c r="Q788" s="16">
        <f t="shared" si="2"/>
        <v>38609.63741</v>
      </c>
      <c r="R788" s="15">
        <f t="shared" si="3"/>
        <v>0.6374074074</v>
      </c>
      <c r="S788" s="15">
        <f t="shared" si="4"/>
        <v>0.6383217593</v>
      </c>
      <c r="T788" s="18">
        <v>0.20833333333333334</v>
      </c>
      <c r="U788" s="14">
        <v>38609.428935185184</v>
      </c>
      <c r="V788" s="14">
        <v>38609.42907407407</v>
      </c>
      <c r="W788" s="15">
        <f t="shared" si="5"/>
        <v>0.4290740741</v>
      </c>
      <c r="X788" s="17"/>
      <c r="Y788" s="4"/>
    </row>
    <row r="789" ht="15.75" customHeight="1">
      <c r="A789" s="13">
        <v>786.0</v>
      </c>
      <c r="B789" s="13" t="s">
        <v>29</v>
      </c>
      <c r="C789" s="14">
        <v>38609.0</v>
      </c>
      <c r="D789" s="15" t="s">
        <v>1106</v>
      </c>
      <c r="E789" s="16">
        <f t="shared" si="1"/>
        <v>38609.45522</v>
      </c>
      <c r="F789" s="13">
        <v>9.207374731E9</v>
      </c>
      <c r="G789" s="17"/>
      <c r="H789" s="17" t="s">
        <v>31</v>
      </c>
      <c r="I789" s="13">
        <v>6.12251188E9</v>
      </c>
      <c r="J789" s="17"/>
      <c r="K789" s="17"/>
      <c r="L789" s="17" t="s">
        <v>86</v>
      </c>
      <c r="M789" s="13">
        <v>314.0</v>
      </c>
      <c r="N789" s="13">
        <v>306.0</v>
      </c>
      <c r="O789" s="13">
        <v>11.0</v>
      </c>
      <c r="P789" s="17">
        <v>22.0</v>
      </c>
      <c r="Q789" s="16">
        <f t="shared" si="2"/>
        <v>38609.66355</v>
      </c>
      <c r="R789" s="15">
        <f t="shared" si="3"/>
        <v>0.6635532407</v>
      </c>
      <c r="S789" s="15">
        <f t="shared" si="4"/>
        <v>0.663587963</v>
      </c>
      <c r="T789" s="18">
        <v>0.20833333333333334</v>
      </c>
      <c r="U789" s="14">
        <v>38609.45508101852</v>
      </c>
      <c r="V789" s="14">
        <v>38609.4552199074</v>
      </c>
      <c r="W789" s="15">
        <f t="shared" si="5"/>
        <v>0.4552199074</v>
      </c>
      <c r="X789" s="17"/>
      <c r="Y789" s="4"/>
    </row>
    <row r="790" ht="15.75" customHeight="1">
      <c r="A790" s="13">
        <v>787.0</v>
      </c>
      <c r="B790" s="13" t="s">
        <v>29</v>
      </c>
      <c r="C790" s="14">
        <v>38609.0</v>
      </c>
      <c r="D790" s="15" t="s">
        <v>1107</v>
      </c>
      <c r="E790" s="16">
        <f t="shared" si="1"/>
        <v>38609.66881</v>
      </c>
      <c r="F790" s="13">
        <v>9.207374731E9</v>
      </c>
      <c r="G790" s="13">
        <v>9.204719333E9</v>
      </c>
      <c r="H790" s="17" t="s">
        <v>31</v>
      </c>
      <c r="I790" s="13">
        <v>4.145340037E9</v>
      </c>
      <c r="J790" s="17"/>
      <c r="K790" s="17"/>
      <c r="L790" s="17" t="s">
        <v>69</v>
      </c>
      <c r="M790" s="13">
        <v>314.0</v>
      </c>
      <c r="N790" s="13">
        <v>306.0</v>
      </c>
      <c r="O790" s="13">
        <v>11.0</v>
      </c>
      <c r="P790" s="17">
        <v>22.0</v>
      </c>
      <c r="Q790" s="16">
        <f t="shared" si="2"/>
        <v>38609.87714</v>
      </c>
      <c r="R790" s="15">
        <f t="shared" si="3"/>
        <v>0.8771412037</v>
      </c>
      <c r="S790" s="15">
        <f t="shared" si="4"/>
        <v>0.8775347222</v>
      </c>
      <c r="T790" s="18">
        <v>0.20833333333333334</v>
      </c>
      <c r="U790" s="14">
        <v>38609.66866898148</v>
      </c>
      <c r="V790" s="14">
        <v>38609.66880787037</v>
      </c>
      <c r="W790" s="15">
        <f t="shared" si="5"/>
        <v>0.6688078704</v>
      </c>
      <c r="X790" s="17"/>
      <c r="Y790" s="4"/>
    </row>
    <row r="791" ht="15.75" customHeight="1">
      <c r="A791" s="13">
        <v>788.0</v>
      </c>
      <c r="B791" s="13" t="s">
        <v>29</v>
      </c>
      <c r="C791" s="14">
        <v>38609.0</v>
      </c>
      <c r="D791" s="15" t="s">
        <v>1108</v>
      </c>
      <c r="E791" s="16">
        <f t="shared" si="1"/>
        <v>38609.70959</v>
      </c>
      <c r="F791" s="13">
        <v>9.207374731E9</v>
      </c>
      <c r="G791" s="13">
        <v>9.202131645E9</v>
      </c>
      <c r="H791" s="17" t="s">
        <v>31</v>
      </c>
      <c r="I791" s="13">
        <v>4.145340037E9</v>
      </c>
      <c r="J791" s="17"/>
      <c r="K791" s="17" t="s">
        <v>982</v>
      </c>
      <c r="L791" s="17" t="s">
        <v>110</v>
      </c>
      <c r="M791" s="13">
        <v>314.0</v>
      </c>
      <c r="N791" s="13">
        <v>306.0</v>
      </c>
      <c r="O791" s="13">
        <v>11.0</v>
      </c>
      <c r="P791" s="17">
        <v>22.0</v>
      </c>
      <c r="Q791" s="16">
        <f t="shared" si="2"/>
        <v>38609.91793</v>
      </c>
      <c r="R791" s="15">
        <f t="shared" si="3"/>
        <v>0.9179282407</v>
      </c>
      <c r="S791" s="15">
        <f t="shared" si="4"/>
        <v>0.9183680556</v>
      </c>
      <c r="T791" s="18">
        <v>0.20833333333333334</v>
      </c>
      <c r="U791" s="14">
        <v>38609.70945601852</v>
      </c>
      <c r="V791" s="14">
        <v>38609.70959490741</v>
      </c>
      <c r="W791" s="15">
        <f t="shared" si="5"/>
        <v>0.7095949074</v>
      </c>
      <c r="X791" s="17"/>
      <c r="Y791" s="4"/>
    </row>
    <row r="792" ht="15.75" customHeight="1">
      <c r="A792" s="13">
        <v>789.0</v>
      </c>
      <c r="B792" s="13" t="s">
        <v>29</v>
      </c>
      <c r="C792" s="14">
        <v>38609.0</v>
      </c>
      <c r="D792" s="15" t="s">
        <v>1109</v>
      </c>
      <c r="E792" s="16">
        <f t="shared" si="1"/>
        <v>38609.7575</v>
      </c>
      <c r="F792" s="13">
        <v>9.207374731E9</v>
      </c>
      <c r="G792" s="17"/>
      <c r="H792" s="17" t="s">
        <v>31</v>
      </c>
      <c r="I792" s="13">
        <v>4.145340037E9</v>
      </c>
      <c r="J792" s="17"/>
      <c r="K792" s="17" t="s">
        <v>943</v>
      </c>
      <c r="L792" s="17" t="s">
        <v>392</v>
      </c>
      <c r="M792" s="13">
        <v>314.0</v>
      </c>
      <c r="N792" s="13">
        <v>306.0</v>
      </c>
      <c r="O792" s="13">
        <v>11.0</v>
      </c>
      <c r="P792" s="17">
        <v>22.0</v>
      </c>
      <c r="Q792" s="16">
        <f t="shared" si="2"/>
        <v>38609.96583</v>
      </c>
      <c r="R792" s="15">
        <f t="shared" si="3"/>
        <v>0.9658333333</v>
      </c>
      <c r="S792" s="15">
        <f t="shared" si="4"/>
        <v>0.9665856481</v>
      </c>
      <c r="T792" s="18">
        <v>0.20833333333333334</v>
      </c>
      <c r="U792" s="14">
        <v>38609.757361111115</v>
      </c>
      <c r="V792" s="14">
        <v>38609.7575</v>
      </c>
      <c r="W792" s="15">
        <f t="shared" si="5"/>
        <v>0.7575</v>
      </c>
      <c r="X792" s="17"/>
      <c r="Y792" s="4"/>
    </row>
    <row r="793" ht="15.75" customHeight="1">
      <c r="A793" s="13">
        <v>790.0</v>
      </c>
      <c r="B793" s="13" t="s">
        <v>29</v>
      </c>
      <c r="C793" s="14">
        <v>38610.0</v>
      </c>
      <c r="D793" s="15" t="s">
        <v>1110</v>
      </c>
      <c r="E793" s="16">
        <f t="shared" si="1"/>
        <v>38609.80111</v>
      </c>
      <c r="F793" s="13">
        <v>9.207374731E9</v>
      </c>
      <c r="G793" s="13">
        <v>6.12251488E9</v>
      </c>
      <c r="H793" s="17" t="s">
        <v>31</v>
      </c>
      <c r="I793" s="13">
        <v>4.145340037E9</v>
      </c>
      <c r="J793" s="17"/>
      <c r="K793" s="17"/>
      <c r="L793" s="17" t="s">
        <v>949</v>
      </c>
      <c r="M793" s="13">
        <v>314.0</v>
      </c>
      <c r="N793" s="13">
        <v>306.0</v>
      </c>
      <c r="O793" s="13">
        <v>11.0</v>
      </c>
      <c r="P793" s="17">
        <v>22.0</v>
      </c>
      <c r="Q793" s="16">
        <f t="shared" si="2"/>
        <v>38610.00944</v>
      </c>
      <c r="R793" s="15">
        <f t="shared" si="3"/>
        <v>0.009444444444</v>
      </c>
      <c r="S793" s="15">
        <f t="shared" si="4"/>
        <v>0.01011574074</v>
      </c>
      <c r="T793" s="18">
        <v>0.20833333333333334</v>
      </c>
      <c r="U793" s="14">
        <v>38609.80097222223</v>
      </c>
      <c r="V793" s="14">
        <v>38609.80111111111</v>
      </c>
      <c r="W793" s="15">
        <f t="shared" si="5"/>
        <v>0.8011111111</v>
      </c>
      <c r="X793" s="17"/>
      <c r="Y793" s="4"/>
    </row>
    <row r="794" ht="15.75" customHeight="1">
      <c r="A794" s="13">
        <v>791.0</v>
      </c>
      <c r="B794" s="13" t="s">
        <v>29</v>
      </c>
      <c r="C794" s="14">
        <v>38610.0</v>
      </c>
      <c r="D794" s="15" t="s">
        <v>1111</v>
      </c>
      <c r="E794" s="16">
        <f t="shared" si="1"/>
        <v>38609.80582</v>
      </c>
      <c r="F794" s="13">
        <v>9.207374731E9</v>
      </c>
      <c r="G794" s="13">
        <v>9.204752654E9</v>
      </c>
      <c r="H794" s="17" t="s">
        <v>31</v>
      </c>
      <c r="I794" s="13">
        <v>4.145340037E9</v>
      </c>
      <c r="J794" s="17"/>
      <c r="K794" s="17" t="s">
        <v>1112</v>
      </c>
      <c r="L794" s="17" t="s">
        <v>174</v>
      </c>
      <c r="M794" s="13">
        <v>314.0</v>
      </c>
      <c r="N794" s="13">
        <v>306.0</v>
      </c>
      <c r="O794" s="13">
        <v>11.0</v>
      </c>
      <c r="P794" s="17">
        <v>22.0</v>
      </c>
      <c r="Q794" s="16">
        <f t="shared" si="2"/>
        <v>38610.01416</v>
      </c>
      <c r="R794" s="15">
        <f t="shared" si="3"/>
        <v>0.01415509259</v>
      </c>
      <c r="S794" s="15">
        <f t="shared" si="4"/>
        <v>0.01423611111</v>
      </c>
      <c r="T794" s="18">
        <v>0.20833333333333334</v>
      </c>
      <c r="U794" s="14">
        <v>38609.80568287037</v>
      </c>
      <c r="V794" s="14">
        <v>38609.805821759255</v>
      </c>
      <c r="W794" s="15">
        <f t="shared" si="5"/>
        <v>0.8058217593</v>
      </c>
      <c r="X794" s="17"/>
      <c r="Y794" s="4"/>
    </row>
    <row r="795" ht="15.75" customHeight="1">
      <c r="A795" s="13">
        <v>792.0</v>
      </c>
      <c r="B795" s="13" t="s">
        <v>29</v>
      </c>
      <c r="C795" s="14">
        <v>38610.0</v>
      </c>
      <c r="D795" s="15" t="s">
        <v>1113</v>
      </c>
      <c r="E795" s="16">
        <f t="shared" si="1"/>
        <v>38609.80985</v>
      </c>
      <c r="F795" s="13">
        <v>9.207374731E9</v>
      </c>
      <c r="G795" s="13">
        <v>9.204719333E9</v>
      </c>
      <c r="H795" s="17" t="s">
        <v>31</v>
      </c>
      <c r="I795" s="13">
        <v>4.145340037E9</v>
      </c>
      <c r="J795" s="17"/>
      <c r="K795" s="17"/>
      <c r="L795" s="17" t="s">
        <v>476</v>
      </c>
      <c r="M795" s="13">
        <v>314.0</v>
      </c>
      <c r="N795" s="13">
        <v>306.0</v>
      </c>
      <c r="O795" s="13">
        <v>11.0</v>
      </c>
      <c r="P795" s="17">
        <v>22.0</v>
      </c>
      <c r="Q795" s="16">
        <f t="shared" si="2"/>
        <v>38610.01818</v>
      </c>
      <c r="R795" s="15">
        <f t="shared" si="3"/>
        <v>0.01818287037</v>
      </c>
      <c r="S795" s="15">
        <f t="shared" si="4"/>
        <v>0.01822916667</v>
      </c>
      <c r="T795" s="18">
        <v>0.20833333333333334</v>
      </c>
      <c r="U795" s="14">
        <v>38609.80971064815</v>
      </c>
      <c r="V795" s="14">
        <v>38609.809849537036</v>
      </c>
      <c r="W795" s="15">
        <f t="shared" si="5"/>
        <v>0.809849537</v>
      </c>
      <c r="X795" s="17"/>
      <c r="Y795" s="4"/>
    </row>
    <row r="796" ht="15.75" customHeight="1">
      <c r="A796" s="13">
        <v>793.0</v>
      </c>
      <c r="B796" s="13" t="s">
        <v>29</v>
      </c>
      <c r="C796" s="14">
        <v>38610.0</v>
      </c>
      <c r="D796" s="15" t="s">
        <v>1114</v>
      </c>
      <c r="E796" s="16">
        <f t="shared" si="1"/>
        <v>38609.84162</v>
      </c>
      <c r="F796" s="13">
        <v>9.207374731E9</v>
      </c>
      <c r="G796" s="13">
        <v>9.204719333E9</v>
      </c>
      <c r="H796" s="17" t="s">
        <v>31</v>
      </c>
      <c r="I796" s="13">
        <v>4.145340037E9</v>
      </c>
      <c r="J796" s="17"/>
      <c r="K796" s="17"/>
      <c r="L796" s="17" t="s">
        <v>69</v>
      </c>
      <c r="M796" s="13">
        <v>314.0</v>
      </c>
      <c r="N796" s="13">
        <v>306.0</v>
      </c>
      <c r="O796" s="13">
        <v>11.0</v>
      </c>
      <c r="P796" s="17">
        <v>22.0</v>
      </c>
      <c r="Q796" s="16">
        <f t="shared" si="2"/>
        <v>38610.04995</v>
      </c>
      <c r="R796" s="15">
        <f t="shared" si="3"/>
        <v>0.0499537037</v>
      </c>
      <c r="S796" s="15">
        <f t="shared" si="4"/>
        <v>0.05034722222</v>
      </c>
      <c r="T796" s="18">
        <v>0.20833333333333334</v>
      </c>
      <c r="U796" s="14">
        <v>38609.84148148148</v>
      </c>
      <c r="V796" s="14">
        <v>38609.84162037037</v>
      </c>
      <c r="W796" s="15">
        <f t="shared" si="5"/>
        <v>0.8416203704</v>
      </c>
      <c r="X796" s="17"/>
      <c r="Y796" s="4"/>
    </row>
    <row r="797" ht="15.75" customHeight="1">
      <c r="A797" s="13">
        <v>794.0</v>
      </c>
      <c r="B797" s="13" t="s">
        <v>29</v>
      </c>
      <c r="C797" s="14">
        <v>38610.0</v>
      </c>
      <c r="D797" s="15" t="s">
        <v>1115</v>
      </c>
      <c r="E797" s="16">
        <f t="shared" si="1"/>
        <v>38609.84747</v>
      </c>
      <c r="F797" s="13">
        <v>9.207374731E9</v>
      </c>
      <c r="G797" s="17"/>
      <c r="H797" s="17" t="s">
        <v>31</v>
      </c>
      <c r="I797" s="13">
        <v>4.145340037E9</v>
      </c>
      <c r="J797" s="17"/>
      <c r="K797" s="17" t="s">
        <v>943</v>
      </c>
      <c r="L797" s="17" t="s">
        <v>124</v>
      </c>
      <c r="M797" s="13">
        <v>2.0</v>
      </c>
      <c r="N797" s="13">
        <v>343.0</v>
      </c>
      <c r="O797" s="17"/>
      <c r="P797" s="17">
        <v>22.0</v>
      </c>
      <c r="Q797" s="16">
        <f t="shared" si="2"/>
        <v>38610.0558</v>
      </c>
      <c r="R797" s="15">
        <f t="shared" si="3"/>
        <v>0.05579861111</v>
      </c>
      <c r="S797" s="15">
        <f t="shared" si="4"/>
        <v>0.05672453704</v>
      </c>
      <c r="T797" s="18">
        <v>0.20833333333333334</v>
      </c>
      <c r="U797" s="14">
        <v>38609.84732638889</v>
      </c>
      <c r="V797" s="14">
        <v>38609.84746527777</v>
      </c>
      <c r="W797" s="15">
        <f t="shared" si="5"/>
        <v>0.8474652778</v>
      </c>
      <c r="X797" s="17"/>
      <c r="Y797" s="4"/>
    </row>
    <row r="798" ht="15.75" customHeight="1">
      <c r="A798" s="13">
        <v>795.0</v>
      </c>
      <c r="B798" s="13" t="s">
        <v>29</v>
      </c>
      <c r="C798" s="14">
        <v>38610.0</v>
      </c>
      <c r="D798" s="15" t="s">
        <v>1116</v>
      </c>
      <c r="E798" s="16">
        <f t="shared" si="1"/>
        <v>38609.84749</v>
      </c>
      <c r="F798" s="13">
        <v>9.207374731E9</v>
      </c>
      <c r="G798" s="17"/>
      <c r="H798" s="17" t="s">
        <v>31</v>
      </c>
      <c r="I798" s="13">
        <v>4.145340037E9</v>
      </c>
      <c r="J798" s="17"/>
      <c r="K798" s="17" t="s">
        <v>943</v>
      </c>
      <c r="L798" s="17" t="s">
        <v>124</v>
      </c>
      <c r="M798" s="13">
        <v>314.0</v>
      </c>
      <c r="N798" s="13">
        <v>306.0</v>
      </c>
      <c r="O798" s="13">
        <v>11.0</v>
      </c>
      <c r="P798" s="17">
        <v>22.0</v>
      </c>
      <c r="Q798" s="16">
        <f t="shared" si="2"/>
        <v>38610.05582</v>
      </c>
      <c r="R798" s="15">
        <f t="shared" si="3"/>
        <v>0.05582175926</v>
      </c>
      <c r="S798" s="15">
        <f t="shared" si="4"/>
        <v>0.05674768519</v>
      </c>
      <c r="T798" s="18">
        <v>0.20833333333333334</v>
      </c>
      <c r="U798" s="14">
        <v>38609.84734953704</v>
      </c>
      <c r="V798" s="14">
        <v>38609.84748842593</v>
      </c>
      <c r="W798" s="15">
        <f t="shared" si="5"/>
        <v>0.8474884259</v>
      </c>
      <c r="X798" s="17"/>
      <c r="Y798" s="4"/>
    </row>
    <row r="799" ht="15.75" customHeight="1">
      <c r="A799" s="13">
        <v>796.0</v>
      </c>
      <c r="B799" s="13" t="s">
        <v>29</v>
      </c>
      <c r="C799" s="14">
        <v>38610.0</v>
      </c>
      <c r="D799" s="15" t="s">
        <v>1117</v>
      </c>
      <c r="E799" s="16">
        <f t="shared" si="1"/>
        <v>38609.89708</v>
      </c>
      <c r="F799" s="13">
        <v>9.207374731E9</v>
      </c>
      <c r="G799" s="17"/>
      <c r="H799" s="17" t="s">
        <v>31</v>
      </c>
      <c r="I799" s="13">
        <v>6.12251488E9</v>
      </c>
      <c r="J799" s="17"/>
      <c r="K799" s="17" t="s">
        <v>254</v>
      </c>
      <c r="L799" s="17" t="s">
        <v>101</v>
      </c>
      <c r="M799" s="13">
        <v>314.0</v>
      </c>
      <c r="N799" s="13">
        <v>306.0</v>
      </c>
      <c r="O799" s="13">
        <v>11.0</v>
      </c>
      <c r="P799" s="17">
        <v>22.0</v>
      </c>
      <c r="Q799" s="16">
        <f t="shared" si="2"/>
        <v>38610.10542</v>
      </c>
      <c r="R799" s="15">
        <f t="shared" si="3"/>
        <v>0.1054166667</v>
      </c>
      <c r="S799" s="15">
        <f t="shared" si="4"/>
        <v>0.1061458333</v>
      </c>
      <c r="T799" s="18">
        <v>0.20833333333333334</v>
      </c>
      <c r="U799" s="14">
        <v>38609.896944444445</v>
      </c>
      <c r="V799" s="14">
        <v>38609.89708333333</v>
      </c>
      <c r="W799" s="15">
        <f t="shared" si="5"/>
        <v>0.8970833333</v>
      </c>
      <c r="X799" s="17"/>
      <c r="Y799" s="4"/>
    </row>
    <row r="800" ht="15.75" customHeight="1">
      <c r="A800" s="13">
        <v>797.0</v>
      </c>
      <c r="B800" s="13" t="s">
        <v>29</v>
      </c>
      <c r="C800" s="14">
        <v>38610.0</v>
      </c>
      <c r="D800" s="15" t="s">
        <v>1118</v>
      </c>
      <c r="E800" s="16">
        <f t="shared" si="1"/>
        <v>38609.89777</v>
      </c>
      <c r="F800" s="13">
        <v>9.207374731E9</v>
      </c>
      <c r="G800" s="13">
        <v>9.202093588E9</v>
      </c>
      <c r="H800" s="17" t="s">
        <v>31</v>
      </c>
      <c r="I800" s="13">
        <v>4.145340037E9</v>
      </c>
      <c r="J800" s="17"/>
      <c r="K800" s="17"/>
      <c r="L800" s="17" t="s">
        <v>1119</v>
      </c>
      <c r="M800" s="13">
        <v>314.0</v>
      </c>
      <c r="N800" s="13">
        <v>306.0</v>
      </c>
      <c r="O800" s="13">
        <v>11.0</v>
      </c>
      <c r="P800" s="17">
        <v>22.0</v>
      </c>
      <c r="Q800" s="16">
        <f t="shared" si="2"/>
        <v>38610.1061</v>
      </c>
      <c r="R800" s="15">
        <f t="shared" si="3"/>
        <v>0.106099537</v>
      </c>
      <c r="S800" s="15">
        <f t="shared" si="4"/>
        <v>0.1069907407</v>
      </c>
      <c r="T800" s="18">
        <v>0.20833333333333334</v>
      </c>
      <c r="U800" s="14">
        <v>38609.897627314815</v>
      </c>
      <c r="V800" s="14">
        <v>38609.8977662037</v>
      </c>
      <c r="W800" s="15">
        <f t="shared" si="5"/>
        <v>0.8977662037</v>
      </c>
      <c r="X800" s="17"/>
      <c r="Y800" s="4"/>
    </row>
    <row r="801" ht="15.75" customHeight="1">
      <c r="A801" s="13">
        <v>798.0</v>
      </c>
      <c r="B801" s="13" t="s">
        <v>29</v>
      </c>
      <c r="C801" s="14">
        <v>38610.0</v>
      </c>
      <c r="D801" s="15" t="s">
        <v>1120</v>
      </c>
      <c r="E801" s="16">
        <f t="shared" si="1"/>
        <v>38609.93281</v>
      </c>
      <c r="F801" s="13">
        <v>9.207374731E9</v>
      </c>
      <c r="G801" s="17"/>
      <c r="H801" s="17" t="s">
        <v>31</v>
      </c>
      <c r="I801" s="13">
        <v>4.145340037E9</v>
      </c>
      <c r="J801" s="17"/>
      <c r="K801" s="17" t="s">
        <v>943</v>
      </c>
      <c r="L801" s="17" t="s">
        <v>522</v>
      </c>
      <c r="M801" s="13">
        <v>314.0</v>
      </c>
      <c r="N801" s="13">
        <v>306.0</v>
      </c>
      <c r="O801" s="13">
        <v>11.0</v>
      </c>
      <c r="P801" s="17">
        <v>23.0</v>
      </c>
      <c r="Q801" s="16">
        <f t="shared" si="2"/>
        <v>38610.14115</v>
      </c>
      <c r="R801" s="15">
        <f t="shared" si="3"/>
        <v>0.1411458333</v>
      </c>
      <c r="S801" s="15">
        <f t="shared" si="4"/>
        <v>0.1420833333</v>
      </c>
      <c r="T801" s="18">
        <v>0.20833333333333334</v>
      </c>
      <c r="U801" s="14">
        <v>38609.93267361111</v>
      </c>
      <c r="V801" s="14">
        <v>38609.932812499996</v>
      </c>
      <c r="W801" s="15">
        <f t="shared" si="5"/>
        <v>0.9328125</v>
      </c>
      <c r="X801" s="17"/>
      <c r="Y801" s="4"/>
    </row>
    <row r="802" ht="15.75" customHeight="1">
      <c r="A802" s="13">
        <v>799.0</v>
      </c>
      <c r="B802" s="13" t="s">
        <v>29</v>
      </c>
      <c r="C802" s="14">
        <v>38610.0</v>
      </c>
      <c r="D802" s="15" t="s">
        <v>1121</v>
      </c>
      <c r="E802" s="16">
        <f t="shared" si="1"/>
        <v>38609.97207</v>
      </c>
      <c r="F802" s="13">
        <v>9.207374731E9</v>
      </c>
      <c r="G802" s="17"/>
      <c r="H802" s="17" t="s">
        <v>31</v>
      </c>
      <c r="I802" s="13">
        <v>4.145340037E9</v>
      </c>
      <c r="J802" s="17"/>
      <c r="K802" s="17" t="s">
        <v>943</v>
      </c>
      <c r="L802" s="17" t="s">
        <v>124</v>
      </c>
      <c r="M802" s="13">
        <v>314.0</v>
      </c>
      <c r="N802" s="13">
        <v>306.0</v>
      </c>
      <c r="O802" s="13">
        <v>11.0</v>
      </c>
      <c r="P802" s="17">
        <v>23.0</v>
      </c>
      <c r="Q802" s="16">
        <f t="shared" si="2"/>
        <v>38610.18041</v>
      </c>
      <c r="R802" s="15">
        <f t="shared" si="3"/>
        <v>0.1804050926</v>
      </c>
      <c r="S802" s="15">
        <f t="shared" si="4"/>
        <v>0.1813310185</v>
      </c>
      <c r="T802" s="18">
        <v>0.20833333333333334</v>
      </c>
      <c r="U802" s="14">
        <v>38609.97193287037</v>
      </c>
      <c r="V802" s="14">
        <v>38609.97207175926</v>
      </c>
      <c r="W802" s="15">
        <f t="shared" si="5"/>
        <v>0.9720717593</v>
      </c>
      <c r="X802" s="17"/>
      <c r="Y802" s="4"/>
    </row>
    <row r="803" ht="15.75" customHeight="1">
      <c r="A803" s="13">
        <v>800.0</v>
      </c>
      <c r="B803" s="13" t="s">
        <v>29</v>
      </c>
      <c r="C803" s="14">
        <v>38610.0</v>
      </c>
      <c r="D803" s="15" t="s">
        <v>1122</v>
      </c>
      <c r="E803" s="16">
        <f t="shared" si="1"/>
        <v>38609.97328</v>
      </c>
      <c r="F803" s="13">
        <v>9.207374731E9</v>
      </c>
      <c r="G803" s="17"/>
      <c r="H803" s="17" t="s">
        <v>31</v>
      </c>
      <c r="I803" s="13">
        <v>4.145340037E9</v>
      </c>
      <c r="J803" s="17"/>
      <c r="K803" s="17" t="s">
        <v>943</v>
      </c>
      <c r="L803" s="17" t="s">
        <v>608</v>
      </c>
      <c r="M803" s="13">
        <v>314.0</v>
      </c>
      <c r="N803" s="13">
        <v>306.0</v>
      </c>
      <c r="O803" s="13">
        <v>11.0</v>
      </c>
      <c r="P803" s="17">
        <v>23.0</v>
      </c>
      <c r="Q803" s="16">
        <f t="shared" si="2"/>
        <v>38610.18161</v>
      </c>
      <c r="R803" s="15">
        <f t="shared" si="3"/>
        <v>0.1816087963</v>
      </c>
      <c r="S803" s="15">
        <f t="shared" si="4"/>
        <v>0.1817708333</v>
      </c>
      <c r="T803" s="18">
        <v>0.20833333333333334</v>
      </c>
      <c r="U803" s="14">
        <v>38609.97313657407</v>
      </c>
      <c r="V803" s="14">
        <v>38609.97327546296</v>
      </c>
      <c r="W803" s="15">
        <f t="shared" si="5"/>
        <v>0.973275463</v>
      </c>
      <c r="X803" s="17"/>
      <c r="Y803" s="4"/>
    </row>
    <row r="804" ht="15.75" customHeight="1">
      <c r="A804" s="13">
        <v>801.0</v>
      </c>
      <c r="B804" s="13" t="s">
        <v>29</v>
      </c>
      <c r="C804" s="14">
        <v>38610.0</v>
      </c>
      <c r="D804" s="15" t="s">
        <v>1123</v>
      </c>
      <c r="E804" s="16">
        <f t="shared" si="1"/>
        <v>38609.97708</v>
      </c>
      <c r="F804" s="13">
        <v>9.207374731E9</v>
      </c>
      <c r="G804" s="17"/>
      <c r="H804" s="17" t="s">
        <v>31</v>
      </c>
      <c r="I804" s="13">
        <v>4.145340037E9</v>
      </c>
      <c r="J804" s="17"/>
      <c r="K804" s="17" t="s">
        <v>943</v>
      </c>
      <c r="L804" s="17" t="s">
        <v>199</v>
      </c>
      <c r="M804" s="13">
        <v>314.0</v>
      </c>
      <c r="N804" s="13">
        <v>306.0</v>
      </c>
      <c r="O804" s="13">
        <v>11.0</v>
      </c>
      <c r="P804" s="17">
        <v>23.0</v>
      </c>
      <c r="Q804" s="16">
        <f t="shared" si="2"/>
        <v>38610.18542</v>
      </c>
      <c r="R804" s="15">
        <f t="shared" si="3"/>
        <v>0.1854166667</v>
      </c>
      <c r="S804" s="15">
        <f t="shared" si="4"/>
        <v>0.1859953704</v>
      </c>
      <c r="T804" s="18">
        <v>0.20833333333333334</v>
      </c>
      <c r="U804" s="14">
        <v>38609.97694444445</v>
      </c>
      <c r="V804" s="14">
        <v>38609.97708333333</v>
      </c>
      <c r="W804" s="15">
        <f t="shared" si="5"/>
        <v>0.9770833333</v>
      </c>
      <c r="X804" s="17"/>
      <c r="Y804" s="4"/>
    </row>
    <row r="805" ht="15.75" customHeight="1">
      <c r="A805" s="13">
        <v>802.0</v>
      </c>
      <c r="B805" s="13" t="s">
        <v>29</v>
      </c>
      <c r="C805" s="14">
        <v>38610.0</v>
      </c>
      <c r="D805" s="15" t="s">
        <v>1124</v>
      </c>
      <c r="E805" s="16">
        <f t="shared" si="1"/>
        <v>38609.98277</v>
      </c>
      <c r="F805" s="13">
        <v>1.99506001E9</v>
      </c>
      <c r="G805" s="17"/>
      <c r="H805" s="17" t="s">
        <v>67</v>
      </c>
      <c r="I805" s="13">
        <v>9.207374731E9</v>
      </c>
      <c r="J805" s="13">
        <v>8.005696972E9</v>
      </c>
      <c r="K805" s="13" t="s">
        <v>181</v>
      </c>
      <c r="L805" s="17" t="s">
        <v>225</v>
      </c>
      <c r="M805" s="17"/>
      <c r="N805" s="13">
        <v>35.0</v>
      </c>
      <c r="O805" s="13">
        <v>17.0</v>
      </c>
      <c r="P805" s="17">
        <v>23.0</v>
      </c>
      <c r="Q805" s="16">
        <f t="shared" si="2"/>
        <v>38610.1911</v>
      </c>
      <c r="R805" s="15">
        <f t="shared" si="3"/>
        <v>0.191099537</v>
      </c>
      <c r="S805" s="15">
        <f t="shared" si="4"/>
        <v>0.1915277778</v>
      </c>
      <c r="T805" s="18">
        <v>0.20833333333333334</v>
      </c>
      <c r="U805" s="14">
        <v>38609.982627314814</v>
      </c>
      <c r="V805" s="14">
        <v>38609.9827662037</v>
      </c>
      <c r="W805" s="15">
        <f t="shared" si="5"/>
        <v>0.9827662037</v>
      </c>
      <c r="X805" s="17"/>
      <c r="Y805" s="4"/>
    </row>
    <row r="806" ht="15.75" customHeight="1">
      <c r="A806" s="13">
        <v>803.0</v>
      </c>
      <c r="B806" s="13" t="s">
        <v>29</v>
      </c>
      <c r="C806" s="14">
        <v>38610.0</v>
      </c>
      <c r="D806" s="15" t="s">
        <v>1124</v>
      </c>
      <c r="E806" s="16">
        <f t="shared" si="1"/>
        <v>38609.98277</v>
      </c>
      <c r="F806" s="13">
        <v>4.02108E9</v>
      </c>
      <c r="G806" s="17"/>
      <c r="H806" s="17" t="s">
        <v>71</v>
      </c>
      <c r="I806" s="13">
        <v>9.207374731E9</v>
      </c>
      <c r="J806" s="17"/>
      <c r="K806" s="17"/>
      <c r="L806" s="17" t="s">
        <v>134</v>
      </c>
      <c r="M806" s="17"/>
      <c r="N806" s="13">
        <v>60.0</v>
      </c>
      <c r="O806" s="13">
        <v>17.0</v>
      </c>
      <c r="P806" s="17">
        <v>23.0</v>
      </c>
      <c r="Q806" s="16">
        <f t="shared" si="2"/>
        <v>38610.1911</v>
      </c>
      <c r="R806" s="15">
        <f t="shared" si="3"/>
        <v>0.191099537</v>
      </c>
      <c r="S806" s="15">
        <f t="shared" si="4"/>
        <v>0.1915162037</v>
      </c>
      <c r="T806" s="18">
        <v>0.20833333333333334</v>
      </c>
      <c r="U806" s="14">
        <v>38609.982627314814</v>
      </c>
      <c r="V806" s="14">
        <v>38609.9827662037</v>
      </c>
      <c r="W806" s="15">
        <f t="shared" si="5"/>
        <v>0.9827662037</v>
      </c>
      <c r="X806" s="17"/>
      <c r="Y806" s="4"/>
    </row>
    <row r="807" ht="15.75" customHeight="1">
      <c r="A807" s="13">
        <v>804.0</v>
      </c>
      <c r="B807" s="13" t="s">
        <v>29</v>
      </c>
      <c r="C807" s="14">
        <v>38610.0</v>
      </c>
      <c r="D807" s="15" t="s">
        <v>1125</v>
      </c>
      <c r="E807" s="16">
        <f t="shared" si="1"/>
        <v>38609.99454</v>
      </c>
      <c r="F807" s="13">
        <v>9.207374731E9</v>
      </c>
      <c r="G807" s="17"/>
      <c r="H807" s="17" t="s">
        <v>31</v>
      </c>
      <c r="I807" s="13">
        <v>7.733216447E9</v>
      </c>
      <c r="J807" s="17"/>
      <c r="K807" s="17" t="s">
        <v>1126</v>
      </c>
      <c r="L807" s="17" t="s">
        <v>1127</v>
      </c>
      <c r="M807" s="13">
        <v>314.0</v>
      </c>
      <c r="N807" s="13">
        <v>306.0</v>
      </c>
      <c r="O807" s="13">
        <v>11.0</v>
      </c>
      <c r="P807" s="17">
        <v>23.0</v>
      </c>
      <c r="Q807" s="16">
        <f t="shared" si="2"/>
        <v>38610.20287</v>
      </c>
      <c r="R807" s="15">
        <f t="shared" si="3"/>
        <v>0.2028703704</v>
      </c>
      <c r="S807" s="15">
        <f t="shared" si="4"/>
        <v>0.2724884259</v>
      </c>
      <c r="T807" s="18">
        <v>0.20833333333333334</v>
      </c>
      <c r="U807" s="14">
        <v>38609.99439814815</v>
      </c>
      <c r="V807" s="14">
        <v>38609.99453703703</v>
      </c>
      <c r="W807" s="15">
        <f t="shared" si="5"/>
        <v>0.994537037</v>
      </c>
      <c r="X807" s="17"/>
      <c r="Y807" s="4"/>
    </row>
    <row r="808" ht="15.75" customHeight="1">
      <c r="A808" s="13">
        <v>805.0</v>
      </c>
      <c r="B808" s="13" t="s">
        <v>29</v>
      </c>
      <c r="C808" s="14">
        <v>38610.0</v>
      </c>
      <c r="D808" s="15" t="s">
        <v>1128</v>
      </c>
      <c r="E808" s="16">
        <f t="shared" si="1"/>
        <v>38610.49389</v>
      </c>
      <c r="F808" s="13">
        <v>9.207374731E9</v>
      </c>
      <c r="G808" s="17"/>
      <c r="H808" s="17" t="s">
        <v>31</v>
      </c>
      <c r="I808" s="13">
        <v>7.733216447E9</v>
      </c>
      <c r="J808" s="17"/>
      <c r="K808" s="17" t="s">
        <v>1126</v>
      </c>
      <c r="L808" s="17" t="s">
        <v>296</v>
      </c>
      <c r="M808" s="13">
        <v>314.0</v>
      </c>
      <c r="N808" s="13">
        <v>306.0</v>
      </c>
      <c r="O808" s="13">
        <v>11.0</v>
      </c>
      <c r="P808" s="17">
        <v>23.0</v>
      </c>
      <c r="Q808" s="16">
        <f t="shared" si="2"/>
        <v>38610.70222</v>
      </c>
      <c r="R808" s="15">
        <f t="shared" si="3"/>
        <v>0.7022222222</v>
      </c>
      <c r="S808" s="15">
        <f t="shared" si="4"/>
        <v>0.7022337963</v>
      </c>
      <c r="T808" s="18">
        <v>0.20833333333333334</v>
      </c>
      <c r="U808" s="14">
        <v>38610.49375</v>
      </c>
      <c r="V808" s="14">
        <v>38610.49388888889</v>
      </c>
      <c r="W808" s="15">
        <f t="shared" si="5"/>
        <v>0.4938888889</v>
      </c>
      <c r="X808" s="17"/>
      <c r="Y808" s="4"/>
    </row>
    <row r="809" ht="15.75" customHeight="1">
      <c r="A809" s="13">
        <v>806.0</v>
      </c>
      <c r="B809" s="13" t="s">
        <v>29</v>
      </c>
      <c r="C809" s="14">
        <v>38610.0</v>
      </c>
      <c r="D809" s="15" t="s">
        <v>1129</v>
      </c>
      <c r="E809" s="16">
        <f t="shared" si="1"/>
        <v>38610.5095</v>
      </c>
      <c r="F809" s="13">
        <v>9.207374731E9</v>
      </c>
      <c r="G809" s="17"/>
      <c r="H809" s="17" t="s">
        <v>31</v>
      </c>
      <c r="I809" s="13">
        <v>7.733216447E9</v>
      </c>
      <c r="J809" s="17"/>
      <c r="K809" s="17" t="s">
        <v>1126</v>
      </c>
      <c r="L809" s="17" t="s">
        <v>47</v>
      </c>
      <c r="M809" s="13">
        <v>314.0</v>
      </c>
      <c r="N809" s="13">
        <v>306.0</v>
      </c>
      <c r="O809" s="13">
        <v>11.0</v>
      </c>
      <c r="P809" s="17">
        <v>23.0</v>
      </c>
      <c r="Q809" s="16">
        <f t="shared" si="2"/>
        <v>38610.71784</v>
      </c>
      <c r="R809" s="15">
        <f t="shared" si="3"/>
        <v>0.7178356481</v>
      </c>
      <c r="S809" s="15">
        <f t="shared" si="4"/>
        <v>0.7182407407</v>
      </c>
      <c r="T809" s="18">
        <v>0.20833333333333334</v>
      </c>
      <c r="U809" s="14">
        <v>38610.509363425925</v>
      </c>
      <c r="V809" s="14">
        <v>38610.50950231481</v>
      </c>
      <c r="W809" s="15">
        <f t="shared" si="5"/>
        <v>0.5095023148</v>
      </c>
      <c r="X809" s="17"/>
      <c r="Y809" s="4"/>
    </row>
    <row r="810" ht="15.75" customHeight="1">
      <c r="A810" s="13">
        <v>807.0</v>
      </c>
      <c r="B810" s="13" t="s">
        <v>29</v>
      </c>
      <c r="C810" s="14">
        <v>38610.0</v>
      </c>
      <c r="D810" s="15" t="s">
        <v>1130</v>
      </c>
      <c r="E810" s="16">
        <f t="shared" si="1"/>
        <v>38610.57304</v>
      </c>
      <c r="F810" s="13">
        <v>1.99506001E9</v>
      </c>
      <c r="G810" s="17"/>
      <c r="H810" s="17" t="s">
        <v>67</v>
      </c>
      <c r="I810" s="13">
        <v>9.207374731E9</v>
      </c>
      <c r="J810" s="13">
        <v>8.005696972E9</v>
      </c>
      <c r="K810" s="13" t="s">
        <v>181</v>
      </c>
      <c r="L810" s="17" t="s">
        <v>220</v>
      </c>
      <c r="M810" s="17"/>
      <c r="N810" s="13">
        <v>35.0</v>
      </c>
      <c r="O810" s="13">
        <v>17.0</v>
      </c>
      <c r="P810" s="17">
        <v>23.0</v>
      </c>
      <c r="Q810" s="16">
        <f t="shared" si="2"/>
        <v>38610.78138</v>
      </c>
      <c r="R810" s="15">
        <f t="shared" si="3"/>
        <v>0.7813773148</v>
      </c>
      <c r="S810" s="15">
        <f t="shared" si="4"/>
        <v>0.7818287037</v>
      </c>
      <c r="T810" s="18">
        <v>0.20833333333333334</v>
      </c>
      <c r="U810" s="14">
        <v>38610.572905092595</v>
      </c>
      <c r="V810" s="14">
        <v>38610.57304398148</v>
      </c>
      <c r="W810" s="15">
        <f t="shared" si="5"/>
        <v>0.5730439815</v>
      </c>
      <c r="X810" s="17"/>
      <c r="Y810" s="4"/>
    </row>
    <row r="811" ht="15.75" customHeight="1">
      <c r="A811" s="13">
        <v>808.0</v>
      </c>
      <c r="B811" s="13" t="s">
        <v>29</v>
      </c>
      <c r="C811" s="14">
        <v>38610.0</v>
      </c>
      <c r="D811" s="15" t="s">
        <v>1130</v>
      </c>
      <c r="E811" s="16">
        <f t="shared" si="1"/>
        <v>38610.57304</v>
      </c>
      <c r="F811" s="13">
        <v>4.02108E9</v>
      </c>
      <c r="G811" s="17"/>
      <c r="H811" s="17" t="s">
        <v>71</v>
      </c>
      <c r="I811" s="13">
        <v>9.207374731E9</v>
      </c>
      <c r="J811" s="17"/>
      <c r="K811" s="17"/>
      <c r="L811" s="17" t="s">
        <v>220</v>
      </c>
      <c r="M811" s="17"/>
      <c r="N811" s="13">
        <v>60.0</v>
      </c>
      <c r="O811" s="13">
        <v>17.0</v>
      </c>
      <c r="P811" s="17">
        <v>23.0</v>
      </c>
      <c r="Q811" s="16">
        <f t="shared" si="2"/>
        <v>38610.78138</v>
      </c>
      <c r="R811" s="15">
        <f t="shared" si="3"/>
        <v>0.7813773148</v>
      </c>
      <c r="S811" s="15">
        <f t="shared" si="4"/>
        <v>0.7818287037</v>
      </c>
      <c r="T811" s="18">
        <v>0.20833333333333334</v>
      </c>
      <c r="U811" s="14">
        <v>38610.572905092595</v>
      </c>
      <c r="V811" s="14">
        <v>38610.57304398148</v>
      </c>
      <c r="W811" s="15">
        <f t="shared" si="5"/>
        <v>0.5730439815</v>
      </c>
      <c r="X811" s="17"/>
      <c r="Y811" s="4"/>
    </row>
    <row r="812" ht="15.75" customHeight="1">
      <c r="A812" s="13">
        <v>809.0</v>
      </c>
      <c r="B812" s="13" t="s">
        <v>29</v>
      </c>
      <c r="C812" s="14">
        <v>38610.0</v>
      </c>
      <c r="D812" s="15" t="s">
        <v>1131</v>
      </c>
      <c r="E812" s="16">
        <f t="shared" si="1"/>
        <v>38610.57306</v>
      </c>
      <c r="F812" s="13">
        <v>9.207374731E9</v>
      </c>
      <c r="G812" s="13">
        <v>4.025179978E9</v>
      </c>
      <c r="H812" s="17" t="s">
        <v>31</v>
      </c>
      <c r="I812" s="13">
        <v>4.145340037E9</v>
      </c>
      <c r="J812" s="17"/>
      <c r="K812" s="17"/>
      <c r="L812" s="17" t="s">
        <v>95</v>
      </c>
      <c r="M812" s="13">
        <v>314.0</v>
      </c>
      <c r="N812" s="13">
        <v>306.0</v>
      </c>
      <c r="O812" s="13">
        <v>11.0</v>
      </c>
      <c r="P812" s="17">
        <v>23.0</v>
      </c>
      <c r="Q812" s="16">
        <f t="shared" si="2"/>
        <v>38610.78139</v>
      </c>
      <c r="R812" s="15">
        <f t="shared" si="3"/>
        <v>0.7813888889</v>
      </c>
      <c r="S812" s="15">
        <f t="shared" si="4"/>
        <v>0.7818518519</v>
      </c>
      <c r="T812" s="18">
        <v>0.20833333333333334</v>
      </c>
      <c r="U812" s="14">
        <v>38610.57291666667</v>
      </c>
      <c r="V812" s="14">
        <v>38610.57305555556</v>
      </c>
      <c r="W812" s="15">
        <f t="shared" si="5"/>
        <v>0.5730555556</v>
      </c>
      <c r="X812" s="17"/>
      <c r="Y812" s="4"/>
    </row>
    <row r="813" ht="15.75" customHeight="1">
      <c r="A813" s="13">
        <v>810.0</v>
      </c>
      <c r="B813" s="13" t="s">
        <v>29</v>
      </c>
      <c r="C813" s="14">
        <v>38610.0</v>
      </c>
      <c r="D813" s="15" t="s">
        <v>1132</v>
      </c>
      <c r="E813" s="16">
        <f t="shared" si="1"/>
        <v>38610.62383</v>
      </c>
      <c r="F813" s="13">
        <v>9.207374731E9</v>
      </c>
      <c r="G813" s="17"/>
      <c r="H813" s="17" t="s">
        <v>31</v>
      </c>
      <c r="I813" s="13">
        <v>4.145340037E9</v>
      </c>
      <c r="J813" s="17"/>
      <c r="K813" s="17" t="s">
        <v>943</v>
      </c>
      <c r="L813" s="17" t="s">
        <v>134</v>
      </c>
      <c r="M813" s="13">
        <v>314.0</v>
      </c>
      <c r="N813" s="13">
        <v>306.0</v>
      </c>
      <c r="O813" s="13">
        <v>11.0</v>
      </c>
      <c r="P813" s="17">
        <v>23.0</v>
      </c>
      <c r="Q813" s="16">
        <f t="shared" si="2"/>
        <v>38610.83216</v>
      </c>
      <c r="R813" s="15">
        <f t="shared" si="3"/>
        <v>0.8321643519</v>
      </c>
      <c r="S813" s="15">
        <f t="shared" si="4"/>
        <v>0.8325810185</v>
      </c>
      <c r="T813" s="18">
        <v>0.20833333333333334</v>
      </c>
      <c r="U813" s="14">
        <v>38610.62369212963</v>
      </c>
      <c r="V813" s="14">
        <v>38610.623831018514</v>
      </c>
      <c r="W813" s="15">
        <f t="shared" si="5"/>
        <v>0.6238310185</v>
      </c>
      <c r="X813" s="17"/>
      <c r="Y813" s="4"/>
    </row>
    <row r="814" ht="15.75" customHeight="1">
      <c r="A814" s="13">
        <v>811.0</v>
      </c>
      <c r="B814" s="13" t="s">
        <v>29</v>
      </c>
      <c r="C814" s="14">
        <v>38610.0</v>
      </c>
      <c r="D814" s="15" t="s">
        <v>1133</v>
      </c>
      <c r="E814" s="16">
        <f t="shared" si="1"/>
        <v>38610.66097</v>
      </c>
      <c r="F814" s="13">
        <v>9.207374731E9</v>
      </c>
      <c r="G814" s="17"/>
      <c r="H814" s="17" t="s">
        <v>31</v>
      </c>
      <c r="I814" s="13">
        <v>9.202131645E9</v>
      </c>
      <c r="J814" s="17"/>
      <c r="K814" s="17" t="s">
        <v>35</v>
      </c>
      <c r="L814" s="17" t="s">
        <v>65</v>
      </c>
      <c r="M814" s="13">
        <v>314.0</v>
      </c>
      <c r="N814" s="13">
        <v>306.0</v>
      </c>
      <c r="O814" s="13">
        <v>11.0</v>
      </c>
      <c r="P814" s="17">
        <v>23.0</v>
      </c>
      <c r="Q814" s="16">
        <f t="shared" si="2"/>
        <v>38610.86931</v>
      </c>
      <c r="R814" s="15">
        <f t="shared" si="3"/>
        <v>0.8693055556</v>
      </c>
      <c r="S814" s="15">
        <f t="shared" si="4"/>
        <v>0.8696296296</v>
      </c>
      <c r="T814" s="18">
        <v>0.20833333333333334</v>
      </c>
      <c r="U814" s="14">
        <v>38610.660833333335</v>
      </c>
      <c r="V814" s="14">
        <v>38610.66097222222</v>
      </c>
      <c r="W814" s="15">
        <f t="shared" si="5"/>
        <v>0.6609722222</v>
      </c>
      <c r="X814" s="17"/>
      <c r="Y814" s="4"/>
    </row>
    <row r="815" ht="15.75" customHeight="1">
      <c r="A815" s="13">
        <v>812.0</v>
      </c>
      <c r="B815" s="13" t="s">
        <v>29</v>
      </c>
      <c r="C815" s="14">
        <v>38610.0</v>
      </c>
      <c r="D815" s="15" t="s">
        <v>1134</v>
      </c>
      <c r="E815" s="16">
        <f t="shared" si="1"/>
        <v>38610.70914</v>
      </c>
      <c r="F815" s="13">
        <v>9.207374731E9</v>
      </c>
      <c r="G815" s="13">
        <v>9.202131645E9</v>
      </c>
      <c r="H815" s="17" t="s">
        <v>31</v>
      </c>
      <c r="I815" s="13">
        <v>9.207139803E9</v>
      </c>
      <c r="J815" s="17"/>
      <c r="K815" s="17"/>
      <c r="L815" s="17" t="s">
        <v>476</v>
      </c>
      <c r="M815" s="13">
        <v>314.0</v>
      </c>
      <c r="N815" s="13">
        <v>306.0</v>
      </c>
      <c r="O815" s="13">
        <v>11.0</v>
      </c>
      <c r="P815" s="17">
        <v>23.0</v>
      </c>
      <c r="Q815" s="16">
        <f t="shared" si="2"/>
        <v>38610.91748</v>
      </c>
      <c r="R815" s="15">
        <f t="shared" si="3"/>
        <v>0.9174768519</v>
      </c>
      <c r="S815" s="15">
        <f t="shared" si="4"/>
        <v>0.9175231481</v>
      </c>
      <c r="T815" s="18">
        <v>0.20833333333333334</v>
      </c>
      <c r="U815" s="14">
        <v>38610.70900462963</v>
      </c>
      <c r="V815" s="14">
        <v>38610.709143518514</v>
      </c>
      <c r="W815" s="15">
        <f t="shared" si="5"/>
        <v>0.7091435185</v>
      </c>
      <c r="X815" s="17"/>
      <c r="Y815" s="4"/>
    </row>
    <row r="816" ht="15.75" customHeight="1">
      <c r="A816" s="13">
        <v>813.0</v>
      </c>
      <c r="B816" s="13" t="s">
        <v>29</v>
      </c>
      <c r="C816" s="14">
        <v>38611.0</v>
      </c>
      <c r="D816" s="15" t="s">
        <v>1135</v>
      </c>
      <c r="E816" s="16">
        <f t="shared" si="1"/>
        <v>38610.84853</v>
      </c>
      <c r="F816" s="13">
        <v>9.207374731E9</v>
      </c>
      <c r="G816" s="17"/>
      <c r="H816" s="17" t="s">
        <v>31</v>
      </c>
      <c r="I816" s="13">
        <v>9.2081024E9</v>
      </c>
      <c r="J816" s="17"/>
      <c r="K816" s="17" t="s">
        <v>90</v>
      </c>
      <c r="L816" s="17" t="s">
        <v>218</v>
      </c>
      <c r="M816" s="13">
        <v>314.0</v>
      </c>
      <c r="N816" s="13">
        <v>306.0</v>
      </c>
      <c r="O816" s="13">
        <v>11.0</v>
      </c>
      <c r="P816" s="17">
        <v>23.0</v>
      </c>
      <c r="Q816" s="16">
        <f t="shared" si="2"/>
        <v>38611.05686</v>
      </c>
      <c r="R816" s="15">
        <f t="shared" si="3"/>
        <v>0.05686342593</v>
      </c>
      <c r="S816" s="15">
        <f t="shared" si="4"/>
        <v>0.05696759259</v>
      </c>
      <c r="T816" s="18">
        <v>0.20833333333333334</v>
      </c>
      <c r="U816" s="14">
        <v>38610.848391203705</v>
      </c>
      <c r="V816" s="14">
        <v>38610.84853009259</v>
      </c>
      <c r="W816" s="15">
        <f t="shared" si="5"/>
        <v>0.8485300926</v>
      </c>
      <c r="X816" s="17"/>
      <c r="Y816" s="4"/>
    </row>
    <row r="817" ht="15.75" customHeight="1">
      <c r="A817" s="13">
        <v>814.0</v>
      </c>
      <c r="B817" s="13" t="s">
        <v>29</v>
      </c>
      <c r="C817" s="14">
        <v>38611.0</v>
      </c>
      <c r="D817" s="15" t="s">
        <v>1136</v>
      </c>
      <c r="E817" s="16">
        <f t="shared" si="1"/>
        <v>38610.84987</v>
      </c>
      <c r="F817" s="13">
        <v>9.207374731E9</v>
      </c>
      <c r="G817" s="13">
        <v>9.2081024E9</v>
      </c>
      <c r="H817" s="17" t="s">
        <v>31</v>
      </c>
      <c r="I817" s="13">
        <v>4.145340037E9</v>
      </c>
      <c r="J817" s="17"/>
      <c r="K817" s="17" t="s">
        <v>1137</v>
      </c>
      <c r="L817" s="17" t="s">
        <v>272</v>
      </c>
      <c r="M817" s="13">
        <v>314.0</v>
      </c>
      <c r="N817" s="13">
        <v>306.0</v>
      </c>
      <c r="O817" s="13">
        <v>11.0</v>
      </c>
      <c r="P817" s="17">
        <v>23.0</v>
      </c>
      <c r="Q817" s="16">
        <f t="shared" si="2"/>
        <v>38611.05821</v>
      </c>
      <c r="R817" s="15">
        <f t="shared" si="3"/>
        <v>0.05820601852</v>
      </c>
      <c r="S817" s="15">
        <f t="shared" si="4"/>
        <v>0.05827546296</v>
      </c>
      <c r="T817" s="18">
        <v>0.20833333333333334</v>
      </c>
      <c r="U817" s="14">
        <v>38610.8497337963</v>
      </c>
      <c r="V817" s="14">
        <v>38610.84987268518</v>
      </c>
      <c r="W817" s="15">
        <f t="shared" si="5"/>
        <v>0.8498726852</v>
      </c>
      <c r="X817" s="17"/>
      <c r="Y817" s="4"/>
    </row>
    <row r="818" ht="15.75" customHeight="1">
      <c r="A818" s="13">
        <v>815.0</v>
      </c>
      <c r="B818" s="13" t="s">
        <v>29</v>
      </c>
      <c r="C818" s="14">
        <v>38611.0</v>
      </c>
      <c r="D818" s="15" t="s">
        <v>1138</v>
      </c>
      <c r="E818" s="16">
        <f t="shared" si="1"/>
        <v>38610.85023</v>
      </c>
      <c r="F818" s="13">
        <v>9.207374731E9</v>
      </c>
      <c r="G818" s="13">
        <v>9.2081024E9</v>
      </c>
      <c r="H818" s="17" t="s">
        <v>31</v>
      </c>
      <c r="I818" s="13">
        <v>9.207079878E9</v>
      </c>
      <c r="J818" s="17"/>
      <c r="K818" s="17"/>
      <c r="L818" s="17" t="s">
        <v>1139</v>
      </c>
      <c r="M818" s="13">
        <v>314.0</v>
      </c>
      <c r="N818" s="13">
        <v>306.0</v>
      </c>
      <c r="O818" s="13">
        <v>11.0</v>
      </c>
      <c r="P818" s="17">
        <v>23.0</v>
      </c>
      <c r="Q818" s="16">
        <f t="shared" si="2"/>
        <v>38611.05856</v>
      </c>
      <c r="R818" s="15">
        <f t="shared" si="3"/>
        <v>0.05856481481</v>
      </c>
      <c r="S818" s="15">
        <f t="shared" si="4"/>
        <v>0.06474537037</v>
      </c>
      <c r="T818" s="18">
        <v>0.20833333333333334</v>
      </c>
      <c r="U818" s="14">
        <v>38610.85009259259</v>
      </c>
      <c r="V818" s="14">
        <v>38610.850231481476</v>
      </c>
      <c r="W818" s="15">
        <f t="shared" si="5"/>
        <v>0.8502314815</v>
      </c>
      <c r="X818" s="17"/>
      <c r="Y818" s="4"/>
    </row>
    <row r="819" ht="15.75" customHeight="1">
      <c r="A819" s="13">
        <v>816.0</v>
      </c>
      <c r="B819" s="13" t="s">
        <v>29</v>
      </c>
      <c r="C819" s="14">
        <v>38611.0</v>
      </c>
      <c r="D819" s="15" t="s">
        <v>1140</v>
      </c>
      <c r="E819" s="16">
        <f t="shared" si="1"/>
        <v>38611.36755</v>
      </c>
      <c r="F819" s="13">
        <v>9.207374731E9</v>
      </c>
      <c r="G819" s="13">
        <v>9.204688865E9</v>
      </c>
      <c r="H819" s="17" t="s">
        <v>31</v>
      </c>
      <c r="I819" s="13">
        <v>4.145340037E9</v>
      </c>
      <c r="J819" s="17"/>
      <c r="K819" s="17"/>
      <c r="L819" s="17" t="s">
        <v>730</v>
      </c>
      <c r="M819" s="13">
        <v>314.0</v>
      </c>
      <c r="N819" s="13">
        <v>306.0</v>
      </c>
      <c r="O819" s="13">
        <v>11.0</v>
      </c>
      <c r="P819" s="17">
        <v>23.0</v>
      </c>
      <c r="Q819" s="16">
        <f t="shared" si="2"/>
        <v>38611.57588</v>
      </c>
      <c r="R819" s="15">
        <f t="shared" si="3"/>
        <v>0.5758796296</v>
      </c>
      <c r="S819" s="15">
        <f t="shared" si="4"/>
        <v>0.5760532407</v>
      </c>
      <c r="T819" s="18">
        <v>0.20833333333333334</v>
      </c>
      <c r="U819" s="14">
        <v>38611.36740740741</v>
      </c>
      <c r="V819" s="14">
        <v>38611.36754629629</v>
      </c>
      <c r="W819" s="15">
        <f t="shared" si="5"/>
        <v>0.3675462963</v>
      </c>
      <c r="X819" s="17"/>
      <c r="Y819" s="4"/>
    </row>
    <row r="820" ht="15.75" customHeight="1">
      <c r="A820" s="13">
        <v>817.0</v>
      </c>
      <c r="B820" s="13" t="s">
        <v>29</v>
      </c>
      <c r="C820" s="14">
        <v>38611.0</v>
      </c>
      <c r="D820" s="15" t="s">
        <v>1141</v>
      </c>
      <c r="E820" s="16">
        <f t="shared" si="1"/>
        <v>38611.38956</v>
      </c>
      <c r="F820" s="13">
        <v>9.207374731E9</v>
      </c>
      <c r="G820" s="13">
        <v>9.207297607E9</v>
      </c>
      <c r="H820" s="17" t="s">
        <v>31</v>
      </c>
      <c r="I820" s="13">
        <v>4.145340037E9</v>
      </c>
      <c r="J820" s="17"/>
      <c r="K820" s="17"/>
      <c r="L820" s="17" t="s">
        <v>309</v>
      </c>
      <c r="M820" s="13">
        <v>314.0</v>
      </c>
      <c r="N820" s="13">
        <v>306.0</v>
      </c>
      <c r="O820" s="13">
        <v>11.0</v>
      </c>
      <c r="P820" s="17">
        <v>23.0</v>
      </c>
      <c r="Q820" s="16">
        <f t="shared" si="2"/>
        <v>38611.59789</v>
      </c>
      <c r="R820" s="15">
        <f t="shared" si="3"/>
        <v>0.5978935185</v>
      </c>
      <c r="S820" s="15">
        <f t="shared" si="4"/>
        <v>0.5979513889</v>
      </c>
      <c r="T820" s="18">
        <v>0.20833333333333334</v>
      </c>
      <c r="U820" s="14">
        <v>38611.3894212963</v>
      </c>
      <c r="V820" s="14">
        <v>38611.389560185184</v>
      </c>
      <c r="W820" s="15">
        <f t="shared" si="5"/>
        <v>0.3895601852</v>
      </c>
      <c r="X820" s="17"/>
      <c r="Y820" s="4"/>
    </row>
    <row r="821" ht="15.75" customHeight="1">
      <c r="A821" s="13">
        <v>818.0</v>
      </c>
      <c r="B821" s="13" t="s">
        <v>29</v>
      </c>
      <c r="C821" s="14">
        <v>38611.0</v>
      </c>
      <c r="D821" s="15" t="s">
        <v>1142</v>
      </c>
      <c r="E821" s="16">
        <f t="shared" si="1"/>
        <v>38611.39024</v>
      </c>
      <c r="F821" s="13">
        <v>9.207374731E9</v>
      </c>
      <c r="G821" s="13">
        <v>9.207297607E9</v>
      </c>
      <c r="H821" s="17" t="s">
        <v>31</v>
      </c>
      <c r="I821" s="13">
        <v>4.145340037E9</v>
      </c>
      <c r="J821" s="17"/>
      <c r="K821" s="17"/>
      <c r="L821" s="17" t="s">
        <v>806</v>
      </c>
      <c r="M821" s="13">
        <v>314.0</v>
      </c>
      <c r="N821" s="13">
        <v>306.0</v>
      </c>
      <c r="O821" s="13">
        <v>11.0</v>
      </c>
      <c r="P821" s="17">
        <v>23.0</v>
      </c>
      <c r="Q821" s="16">
        <f t="shared" si="2"/>
        <v>38611.59858</v>
      </c>
      <c r="R821" s="15">
        <f t="shared" si="3"/>
        <v>0.5985763889</v>
      </c>
      <c r="S821" s="15">
        <f t="shared" si="4"/>
        <v>0.5992939815</v>
      </c>
      <c r="T821" s="18">
        <v>0.20833333333333334</v>
      </c>
      <c r="U821" s="14">
        <v>38611.39010416667</v>
      </c>
      <c r="V821" s="14">
        <v>38611.39024305555</v>
      </c>
      <c r="W821" s="15">
        <f t="shared" si="5"/>
        <v>0.3902430556</v>
      </c>
      <c r="X821" s="17"/>
      <c r="Y821" s="4"/>
    </row>
    <row r="822" ht="15.75" customHeight="1">
      <c r="A822" s="13">
        <v>819.0</v>
      </c>
      <c r="B822" s="13" t="s">
        <v>29</v>
      </c>
      <c r="C822" s="14">
        <v>38611.0</v>
      </c>
      <c r="D822" s="15" t="s">
        <v>1143</v>
      </c>
      <c r="E822" s="16">
        <f t="shared" si="1"/>
        <v>38611.40964</v>
      </c>
      <c r="F822" s="13">
        <v>9.207374731E9</v>
      </c>
      <c r="G822" s="17"/>
      <c r="H822" s="17" t="s">
        <v>31</v>
      </c>
      <c r="I822" s="13">
        <v>4.145340037E9</v>
      </c>
      <c r="J822" s="17"/>
      <c r="K822" s="17" t="s">
        <v>943</v>
      </c>
      <c r="L822" s="17" t="s">
        <v>949</v>
      </c>
      <c r="M822" s="13">
        <v>314.0</v>
      </c>
      <c r="N822" s="13">
        <v>306.0</v>
      </c>
      <c r="O822" s="13">
        <v>11.0</v>
      </c>
      <c r="P822" s="17">
        <v>23.0</v>
      </c>
      <c r="Q822" s="16">
        <f t="shared" si="2"/>
        <v>38611.61797</v>
      </c>
      <c r="R822" s="15">
        <f t="shared" si="3"/>
        <v>0.617974537</v>
      </c>
      <c r="S822" s="15">
        <f t="shared" si="4"/>
        <v>0.6186458333</v>
      </c>
      <c r="T822" s="18">
        <v>0.20833333333333334</v>
      </c>
      <c r="U822" s="14">
        <v>38611.40950231482</v>
      </c>
      <c r="V822" s="14">
        <v>38611.4096412037</v>
      </c>
      <c r="W822" s="15">
        <f t="shared" si="5"/>
        <v>0.4096412037</v>
      </c>
      <c r="X822" s="17"/>
      <c r="Y822" s="4"/>
    </row>
    <row r="823" ht="15.75" customHeight="1">
      <c r="A823" s="13">
        <v>820.0</v>
      </c>
      <c r="B823" s="13" t="s">
        <v>29</v>
      </c>
      <c r="C823" s="14">
        <v>38611.0</v>
      </c>
      <c r="D823" s="15" t="s">
        <v>1144</v>
      </c>
      <c r="E823" s="16">
        <f t="shared" si="1"/>
        <v>38611.42167</v>
      </c>
      <c r="F823" s="13">
        <v>8.16178118E9</v>
      </c>
      <c r="G823" s="17"/>
      <c r="H823" s="17" t="s">
        <v>71</v>
      </c>
      <c r="I823" s="13">
        <v>9.207374731E9</v>
      </c>
      <c r="J823" s="17"/>
      <c r="K823" s="17"/>
      <c r="L823" s="17" t="s">
        <v>168</v>
      </c>
      <c r="M823" s="17"/>
      <c r="N823" s="13">
        <v>309.0</v>
      </c>
      <c r="O823" s="17"/>
      <c r="P823" s="17">
        <v>23.0</v>
      </c>
      <c r="Q823" s="16">
        <f t="shared" si="2"/>
        <v>38611.63</v>
      </c>
      <c r="R823" s="15">
        <f t="shared" si="3"/>
        <v>0.63</v>
      </c>
      <c r="S823" s="15">
        <f t="shared" si="4"/>
        <v>0.6316203704</v>
      </c>
      <c r="T823" s="18">
        <v>0.20833333333333334</v>
      </c>
      <c r="U823" s="14">
        <v>38611.42152777778</v>
      </c>
      <c r="V823" s="14">
        <v>38611.42166666666</v>
      </c>
      <c r="W823" s="15">
        <f t="shared" si="5"/>
        <v>0.4216666667</v>
      </c>
      <c r="X823" s="17"/>
      <c r="Y823" s="4"/>
    </row>
    <row r="824" ht="15.75" customHeight="1">
      <c r="A824" s="13">
        <v>821.0</v>
      </c>
      <c r="B824" s="13" t="s">
        <v>29</v>
      </c>
      <c r="C824" s="14">
        <v>38611.0</v>
      </c>
      <c r="D824" s="15" t="s">
        <v>1145</v>
      </c>
      <c r="E824" s="16">
        <f t="shared" si="1"/>
        <v>38611.4815</v>
      </c>
      <c r="F824" s="13">
        <v>9.207374731E9</v>
      </c>
      <c r="G824" s="17"/>
      <c r="H824" s="17" t="s">
        <v>31</v>
      </c>
      <c r="I824" s="13">
        <v>7.15258845E9</v>
      </c>
      <c r="J824" s="17"/>
      <c r="K824" s="17"/>
      <c r="L824" s="17" t="s">
        <v>76</v>
      </c>
      <c r="M824" s="13">
        <v>314.0</v>
      </c>
      <c r="N824" s="13">
        <v>306.0</v>
      </c>
      <c r="O824" s="13">
        <v>11.0</v>
      </c>
      <c r="P824" s="17">
        <v>23.0</v>
      </c>
      <c r="Q824" s="16">
        <f t="shared" si="2"/>
        <v>38611.68984</v>
      </c>
      <c r="R824" s="15">
        <f t="shared" si="3"/>
        <v>0.689837963</v>
      </c>
      <c r="S824" s="15">
        <f t="shared" si="4"/>
        <v>0.6902083333</v>
      </c>
      <c r="T824" s="18">
        <v>0.20833333333333334</v>
      </c>
      <c r="U824" s="14">
        <v>38611.48136574074</v>
      </c>
      <c r="V824" s="14">
        <v>38611.48150462963</v>
      </c>
      <c r="W824" s="15">
        <f t="shared" si="5"/>
        <v>0.4815046296</v>
      </c>
      <c r="X824" s="17"/>
      <c r="Y824" s="4"/>
    </row>
    <row r="825" ht="15.75" customHeight="1">
      <c r="A825" s="13">
        <v>822.0</v>
      </c>
      <c r="B825" s="13" t="s">
        <v>29</v>
      </c>
      <c r="C825" s="14">
        <v>38611.0</v>
      </c>
      <c r="D825" s="15" t="s">
        <v>1146</v>
      </c>
      <c r="E825" s="16">
        <f t="shared" si="1"/>
        <v>38611.50005</v>
      </c>
      <c r="F825" s="13">
        <v>9.207374731E9</v>
      </c>
      <c r="G825" s="13">
        <v>9.205929494E9</v>
      </c>
      <c r="H825" s="17" t="s">
        <v>31</v>
      </c>
      <c r="I825" s="13">
        <v>4.145340037E9</v>
      </c>
      <c r="J825" s="17"/>
      <c r="K825" s="17"/>
      <c r="L825" s="17" t="s">
        <v>1038</v>
      </c>
      <c r="M825" s="13">
        <v>314.0</v>
      </c>
      <c r="N825" s="13">
        <v>306.0</v>
      </c>
      <c r="O825" s="13">
        <v>11.0</v>
      </c>
      <c r="P825" s="17">
        <v>23.0</v>
      </c>
      <c r="Q825" s="16">
        <f t="shared" si="2"/>
        <v>38611.70838</v>
      </c>
      <c r="R825" s="15">
        <f t="shared" si="3"/>
        <v>0.7083796296</v>
      </c>
      <c r="S825" s="15">
        <f t="shared" si="4"/>
        <v>0.7091203704</v>
      </c>
      <c r="T825" s="18">
        <v>0.20833333333333334</v>
      </c>
      <c r="U825" s="14">
        <v>38611.49990740741</v>
      </c>
      <c r="V825" s="14">
        <v>38611.50004629629</v>
      </c>
      <c r="W825" s="15">
        <f t="shared" si="5"/>
        <v>0.5000462963</v>
      </c>
      <c r="X825" s="17"/>
      <c r="Y825" s="4"/>
    </row>
    <row r="826" ht="15.75" customHeight="1">
      <c r="A826" s="13">
        <v>823.0</v>
      </c>
      <c r="B826" s="13" t="s">
        <v>29</v>
      </c>
      <c r="C826" s="14">
        <v>38611.0</v>
      </c>
      <c r="D826" s="15" t="s">
        <v>1147</v>
      </c>
      <c r="E826" s="16">
        <f t="shared" si="1"/>
        <v>38611.51012</v>
      </c>
      <c r="F826" s="13">
        <v>9.207374731E9</v>
      </c>
      <c r="G826" s="17"/>
      <c r="H826" s="17" t="s">
        <v>31</v>
      </c>
      <c r="I826" s="13">
        <v>4.145340037E9</v>
      </c>
      <c r="J826" s="17"/>
      <c r="K826" s="17" t="s">
        <v>943</v>
      </c>
      <c r="L826" s="17" t="s">
        <v>436</v>
      </c>
      <c r="M826" s="13">
        <v>314.0</v>
      </c>
      <c r="N826" s="13">
        <v>306.0</v>
      </c>
      <c r="O826" s="13">
        <v>11.0</v>
      </c>
      <c r="P826" s="17">
        <v>23.0</v>
      </c>
      <c r="Q826" s="16">
        <f t="shared" si="2"/>
        <v>38611.71845</v>
      </c>
      <c r="R826" s="15">
        <f t="shared" si="3"/>
        <v>0.7184490741</v>
      </c>
      <c r="S826" s="15">
        <f t="shared" si="4"/>
        <v>0.7190856481</v>
      </c>
      <c r="T826" s="18">
        <v>0.20833333333333334</v>
      </c>
      <c r="U826" s="14">
        <v>38611.509976851856</v>
      </c>
      <c r="V826" s="14">
        <v>38611.51011574074</v>
      </c>
      <c r="W826" s="15">
        <f t="shared" si="5"/>
        <v>0.5101157407</v>
      </c>
      <c r="X826" s="17"/>
      <c r="Y826" s="4"/>
    </row>
    <row r="827" ht="15.75" customHeight="1">
      <c r="A827" s="13">
        <v>824.0</v>
      </c>
      <c r="B827" s="13" t="s">
        <v>29</v>
      </c>
      <c r="C827" s="14">
        <v>38611.0</v>
      </c>
      <c r="D827" s="15" t="s">
        <v>1148</v>
      </c>
      <c r="E827" s="16">
        <f t="shared" si="1"/>
        <v>38611.52561</v>
      </c>
      <c r="F827" s="13">
        <v>9.207374731E9</v>
      </c>
      <c r="G827" s="17"/>
      <c r="H827" s="17" t="s">
        <v>31</v>
      </c>
      <c r="I827" s="13">
        <v>9.207079862E9</v>
      </c>
      <c r="J827" s="17"/>
      <c r="K827" s="17"/>
      <c r="L827" s="17" t="s">
        <v>730</v>
      </c>
      <c r="M827" s="13">
        <v>314.0</v>
      </c>
      <c r="N827" s="13">
        <v>306.0</v>
      </c>
      <c r="O827" s="13">
        <v>11.0</v>
      </c>
      <c r="P827" s="17">
        <v>23.0</v>
      </c>
      <c r="Q827" s="16">
        <f t="shared" si="2"/>
        <v>38611.73395</v>
      </c>
      <c r="R827" s="15">
        <f t="shared" si="3"/>
        <v>0.7339467593</v>
      </c>
      <c r="S827" s="15">
        <f t="shared" si="4"/>
        <v>0.7341203704</v>
      </c>
      <c r="T827" s="18">
        <v>0.20833333333333334</v>
      </c>
      <c r="U827" s="14">
        <v>38611.52547453704</v>
      </c>
      <c r="V827" s="14">
        <v>38611.525613425925</v>
      </c>
      <c r="W827" s="15">
        <f t="shared" si="5"/>
        <v>0.5256134259</v>
      </c>
      <c r="X827" s="17"/>
      <c r="Y827" s="4"/>
    </row>
    <row r="828" ht="15.75" customHeight="1">
      <c r="A828" s="13">
        <v>825.0</v>
      </c>
      <c r="B828" s="13" t="s">
        <v>29</v>
      </c>
      <c r="C828" s="14">
        <v>38611.0</v>
      </c>
      <c r="D828" s="15" t="s">
        <v>1149</v>
      </c>
      <c r="E828" s="16">
        <f t="shared" si="1"/>
        <v>38611.53618</v>
      </c>
      <c r="F828" s="13">
        <v>9.207374731E9</v>
      </c>
      <c r="G828" s="17"/>
      <c r="H828" s="17" t="s">
        <v>31</v>
      </c>
      <c r="I828" s="13">
        <v>4.145340037E9</v>
      </c>
      <c r="J828" s="17"/>
      <c r="K828" s="17" t="s">
        <v>943</v>
      </c>
      <c r="L828" s="17" t="s">
        <v>55</v>
      </c>
      <c r="M828" s="13">
        <v>314.0</v>
      </c>
      <c r="N828" s="13">
        <v>306.0</v>
      </c>
      <c r="O828" s="13">
        <v>11.0</v>
      </c>
      <c r="P828" s="17">
        <v>23.0</v>
      </c>
      <c r="Q828" s="16">
        <f t="shared" si="2"/>
        <v>38611.74451</v>
      </c>
      <c r="R828" s="15">
        <f t="shared" si="3"/>
        <v>0.7445138889</v>
      </c>
      <c r="S828" s="15">
        <f t="shared" si="4"/>
        <v>0.7448958333</v>
      </c>
      <c r="T828" s="18">
        <v>0.20833333333333334</v>
      </c>
      <c r="U828" s="14">
        <v>38611.536041666666</v>
      </c>
      <c r="V828" s="14">
        <v>38611.53618055555</v>
      </c>
      <c r="W828" s="15">
        <f t="shared" si="5"/>
        <v>0.5361805556</v>
      </c>
      <c r="X828" s="17"/>
      <c r="Y828" s="4"/>
    </row>
    <row r="829" ht="15.75" customHeight="1">
      <c r="A829" s="13">
        <v>826.0</v>
      </c>
      <c r="B829" s="13" t="s">
        <v>29</v>
      </c>
      <c r="C829" s="14">
        <v>38611.0</v>
      </c>
      <c r="D829" s="15" t="s">
        <v>1150</v>
      </c>
      <c r="E829" s="16">
        <f t="shared" si="1"/>
        <v>38611.55266</v>
      </c>
      <c r="F829" s="13">
        <v>9.207374731E9</v>
      </c>
      <c r="G829" s="17"/>
      <c r="H829" s="17" t="s">
        <v>31</v>
      </c>
      <c r="I829" s="13">
        <v>4.145340037E9</v>
      </c>
      <c r="J829" s="17"/>
      <c r="K829" s="17" t="s">
        <v>943</v>
      </c>
      <c r="L829" s="17" t="s">
        <v>309</v>
      </c>
      <c r="M829" s="13">
        <v>314.0</v>
      </c>
      <c r="N829" s="13">
        <v>306.0</v>
      </c>
      <c r="O829" s="13">
        <v>11.0</v>
      </c>
      <c r="P829" s="17">
        <v>23.0</v>
      </c>
      <c r="Q829" s="16">
        <f t="shared" si="2"/>
        <v>38611.761</v>
      </c>
      <c r="R829" s="15">
        <f t="shared" si="3"/>
        <v>0.7609953704</v>
      </c>
      <c r="S829" s="15">
        <f t="shared" si="4"/>
        <v>0.7610532407</v>
      </c>
      <c r="T829" s="18">
        <v>0.20833333333333334</v>
      </c>
      <c r="U829" s="14">
        <v>38611.55252314815</v>
      </c>
      <c r="V829" s="14">
        <v>38611.55266203704</v>
      </c>
      <c r="W829" s="15">
        <f t="shared" si="5"/>
        <v>0.552662037</v>
      </c>
      <c r="X829" s="17"/>
      <c r="Y829" s="4"/>
    </row>
    <row r="830" ht="15.75" customHeight="1">
      <c r="A830" s="13">
        <v>827.0</v>
      </c>
      <c r="B830" s="13" t="s">
        <v>29</v>
      </c>
      <c r="C830" s="14">
        <v>38611.0</v>
      </c>
      <c r="D830" s="15" t="s">
        <v>1151</v>
      </c>
      <c r="E830" s="16">
        <f t="shared" si="1"/>
        <v>38611.55375</v>
      </c>
      <c r="F830" s="13">
        <v>9.207374731E9</v>
      </c>
      <c r="G830" s="17"/>
      <c r="H830" s="17" t="s">
        <v>31</v>
      </c>
      <c r="I830" s="13">
        <v>4.145340037E9</v>
      </c>
      <c r="J830" s="17"/>
      <c r="K830" s="17" t="s">
        <v>943</v>
      </c>
      <c r="L830" s="17" t="s">
        <v>41</v>
      </c>
      <c r="M830" s="13">
        <v>314.0</v>
      </c>
      <c r="N830" s="13">
        <v>306.0</v>
      </c>
      <c r="O830" s="13">
        <v>11.0</v>
      </c>
      <c r="P830" s="17">
        <v>23.0</v>
      </c>
      <c r="Q830" s="16">
        <f t="shared" si="2"/>
        <v>38611.76208</v>
      </c>
      <c r="R830" s="15">
        <f t="shared" si="3"/>
        <v>0.7620833333</v>
      </c>
      <c r="S830" s="15">
        <f t="shared" si="4"/>
        <v>0.762337963</v>
      </c>
      <c r="T830" s="18">
        <v>0.20833333333333334</v>
      </c>
      <c r="U830" s="14">
        <v>38611.553611111114</v>
      </c>
      <c r="V830" s="14">
        <v>38611.55375</v>
      </c>
      <c r="W830" s="15">
        <f t="shared" si="5"/>
        <v>0.55375</v>
      </c>
      <c r="X830" s="17"/>
      <c r="Y830" s="4"/>
    </row>
    <row r="831" ht="15.75" customHeight="1">
      <c r="A831" s="13">
        <v>828.0</v>
      </c>
      <c r="B831" s="13" t="s">
        <v>29</v>
      </c>
      <c r="C831" s="14">
        <v>38612.0</v>
      </c>
      <c r="D831" s="15" t="s">
        <v>1152</v>
      </c>
      <c r="E831" s="16">
        <f t="shared" si="1"/>
        <v>38612.31038</v>
      </c>
      <c r="F831" s="13">
        <v>9.207374731E9</v>
      </c>
      <c r="G831" s="13">
        <v>9.209891098E9</v>
      </c>
      <c r="H831" s="17" t="s">
        <v>31</v>
      </c>
      <c r="I831" s="13">
        <v>4.145340037E9</v>
      </c>
      <c r="J831" s="17"/>
      <c r="K831" s="17"/>
      <c r="L831" s="17" t="s">
        <v>76</v>
      </c>
      <c r="M831" s="13">
        <v>314.0</v>
      </c>
      <c r="N831" s="13">
        <v>306.0</v>
      </c>
      <c r="O831" s="13">
        <v>11.0</v>
      </c>
      <c r="P831" s="17">
        <v>23.0</v>
      </c>
      <c r="Q831" s="16">
        <f t="shared" si="2"/>
        <v>38612.51872</v>
      </c>
      <c r="R831" s="15">
        <f t="shared" si="3"/>
        <v>0.5187152778</v>
      </c>
      <c r="S831" s="15">
        <f t="shared" si="4"/>
        <v>0.5190856481</v>
      </c>
      <c r="T831" s="18">
        <v>0.20833333333333334</v>
      </c>
      <c r="U831" s="14">
        <v>38612.31024305556</v>
      </c>
      <c r="V831" s="14">
        <v>38612.310381944444</v>
      </c>
      <c r="W831" s="15">
        <f t="shared" si="5"/>
        <v>0.3103819444</v>
      </c>
      <c r="X831" s="17"/>
      <c r="Y831" s="4"/>
    </row>
    <row r="832" ht="15.75" customHeight="1">
      <c r="A832" s="13">
        <v>829.0</v>
      </c>
      <c r="B832" s="13" t="s">
        <v>29</v>
      </c>
      <c r="C832" s="14">
        <v>38612.0</v>
      </c>
      <c r="D832" s="15" t="s">
        <v>1153</v>
      </c>
      <c r="E832" s="16">
        <f t="shared" si="1"/>
        <v>38612.34111</v>
      </c>
      <c r="F832" s="13">
        <v>9.207374731E9</v>
      </c>
      <c r="G832" s="13">
        <v>9.208503183E9</v>
      </c>
      <c r="H832" s="17" t="s">
        <v>31</v>
      </c>
      <c r="I832" s="13">
        <v>4.145340037E9</v>
      </c>
      <c r="J832" s="17"/>
      <c r="K832" s="17"/>
      <c r="L832" s="17" t="s">
        <v>199</v>
      </c>
      <c r="M832" s="13">
        <v>314.0</v>
      </c>
      <c r="N832" s="13">
        <v>306.0</v>
      </c>
      <c r="O832" s="13">
        <v>11.0</v>
      </c>
      <c r="P832" s="17">
        <v>23.0</v>
      </c>
      <c r="Q832" s="16">
        <f t="shared" si="2"/>
        <v>38612.54944</v>
      </c>
      <c r="R832" s="15">
        <f t="shared" si="3"/>
        <v>0.5494444444</v>
      </c>
      <c r="S832" s="15">
        <f t="shared" si="4"/>
        <v>0.5500231481</v>
      </c>
      <c r="T832" s="18">
        <v>0.20833333333333334</v>
      </c>
      <c r="U832" s="14">
        <v>38612.34097222222</v>
      </c>
      <c r="V832" s="14">
        <v>38612.341111111105</v>
      </c>
      <c r="W832" s="15">
        <f t="shared" si="5"/>
        <v>0.3411111111</v>
      </c>
      <c r="X832" s="17"/>
      <c r="Y832" s="4"/>
    </row>
    <row r="833" ht="15.75" customHeight="1">
      <c r="A833" s="13">
        <v>830.0</v>
      </c>
      <c r="B833" s="13" t="s">
        <v>29</v>
      </c>
      <c r="C833" s="14">
        <v>38612.0</v>
      </c>
      <c r="D833" s="15" t="s">
        <v>1154</v>
      </c>
      <c r="E833" s="16">
        <f t="shared" si="1"/>
        <v>38612.36537</v>
      </c>
      <c r="F833" s="13">
        <v>9.207374731E9</v>
      </c>
      <c r="G833" s="13">
        <v>9.208503183E9</v>
      </c>
      <c r="H833" s="17" t="s">
        <v>31</v>
      </c>
      <c r="I833" s="13">
        <v>4.145340037E9</v>
      </c>
      <c r="J833" s="17"/>
      <c r="K833" s="17"/>
      <c r="L833" s="17" t="s">
        <v>967</v>
      </c>
      <c r="M833" s="13">
        <v>314.0</v>
      </c>
      <c r="N833" s="13">
        <v>306.0</v>
      </c>
      <c r="O833" s="13">
        <v>11.0</v>
      </c>
      <c r="P833" s="17">
        <v>23.0</v>
      </c>
      <c r="Q833" s="16">
        <f t="shared" si="2"/>
        <v>38612.5737</v>
      </c>
      <c r="R833" s="15">
        <f t="shared" si="3"/>
        <v>0.5737037037</v>
      </c>
      <c r="S833" s="15">
        <f t="shared" si="4"/>
        <v>0.5738541667</v>
      </c>
      <c r="T833" s="18">
        <v>0.20833333333333334</v>
      </c>
      <c r="U833" s="14">
        <v>38612.36523148148</v>
      </c>
      <c r="V833" s="14">
        <v>38612.36537037037</v>
      </c>
      <c r="W833" s="15">
        <f t="shared" si="5"/>
        <v>0.3653703704</v>
      </c>
      <c r="X833" s="17"/>
      <c r="Y833" s="4"/>
    </row>
    <row r="834" ht="15.75" customHeight="1">
      <c r="A834" s="13">
        <v>831.0</v>
      </c>
      <c r="B834" s="13" t="s">
        <v>29</v>
      </c>
      <c r="C834" s="14">
        <v>38612.0</v>
      </c>
      <c r="D834" s="15" t="s">
        <v>1155</v>
      </c>
      <c r="E834" s="16">
        <f t="shared" si="1"/>
        <v>38612.44679</v>
      </c>
      <c r="F834" s="13">
        <v>9.207374731E9</v>
      </c>
      <c r="G834" s="13">
        <v>9.202131645E9</v>
      </c>
      <c r="H834" s="17" t="s">
        <v>31</v>
      </c>
      <c r="I834" s="13">
        <v>4.145340037E9</v>
      </c>
      <c r="J834" s="17"/>
      <c r="K834" s="17" t="s">
        <v>982</v>
      </c>
      <c r="L834" s="17" t="s">
        <v>63</v>
      </c>
      <c r="M834" s="13">
        <v>314.0</v>
      </c>
      <c r="N834" s="13">
        <v>306.0</v>
      </c>
      <c r="O834" s="13">
        <v>11.0</v>
      </c>
      <c r="P834" s="17">
        <v>23.0</v>
      </c>
      <c r="Q834" s="16">
        <f t="shared" si="2"/>
        <v>38612.65513</v>
      </c>
      <c r="R834" s="15">
        <f t="shared" si="3"/>
        <v>0.6551273148</v>
      </c>
      <c r="S834" s="15">
        <f t="shared" si="4"/>
        <v>0.6556018519</v>
      </c>
      <c r="T834" s="18">
        <v>0.20833333333333334</v>
      </c>
      <c r="U834" s="14">
        <v>38612.44665509259</v>
      </c>
      <c r="V834" s="14">
        <v>38612.44679398148</v>
      </c>
      <c r="W834" s="15">
        <f t="shared" si="5"/>
        <v>0.4467939815</v>
      </c>
      <c r="X834" s="17"/>
      <c r="Y834" s="4"/>
    </row>
    <row r="835" ht="15.75" customHeight="1">
      <c r="A835" s="13">
        <v>832.0</v>
      </c>
      <c r="B835" s="13" t="s">
        <v>29</v>
      </c>
      <c r="C835" s="14">
        <v>38612.0</v>
      </c>
      <c r="D835" s="15" t="s">
        <v>1156</v>
      </c>
      <c r="E835" s="16">
        <f t="shared" si="1"/>
        <v>38612.44987</v>
      </c>
      <c r="F835" s="13">
        <v>9.207374731E9</v>
      </c>
      <c r="G835" s="13">
        <v>9.204979823E9</v>
      </c>
      <c r="H835" s="17" t="s">
        <v>31</v>
      </c>
      <c r="I835" s="13">
        <v>4.145340037E9</v>
      </c>
      <c r="J835" s="17"/>
      <c r="K835" s="17"/>
      <c r="L835" s="17" t="s">
        <v>272</v>
      </c>
      <c r="M835" s="13">
        <v>314.0</v>
      </c>
      <c r="N835" s="13">
        <v>306.0</v>
      </c>
      <c r="O835" s="13">
        <v>11.0</v>
      </c>
      <c r="P835" s="17">
        <v>23.0</v>
      </c>
      <c r="Q835" s="16">
        <f t="shared" si="2"/>
        <v>38612.65821</v>
      </c>
      <c r="R835" s="15">
        <f t="shared" si="3"/>
        <v>0.6582060185</v>
      </c>
      <c r="S835" s="15">
        <f t="shared" si="4"/>
        <v>0.658275463</v>
      </c>
      <c r="T835" s="18">
        <v>0.20833333333333334</v>
      </c>
      <c r="U835" s="14">
        <v>38612.4497337963</v>
      </c>
      <c r="V835" s="14">
        <v>38612.44987268518</v>
      </c>
      <c r="W835" s="15">
        <f t="shared" si="5"/>
        <v>0.4498726852</v>
      </c>
      <c r="X835" s="17"/>
      <c r="Y835" s="4"/>
    </row>
    <row r="836" ht="15.75" customHeight="1">
      <c r="A836" s="13">
        <v>833.0</v>
      </c>
      <c r="B836" s="13" t="s">
        <v>29</v>
      </c>
      <c r="C836" s="14">
        <v>38612.0</v>
      </c>
      <c r="D836" s="15" t="s">
        <v>1157</v>
      </c>
      <c r="E836" s="16">
        <f t="shared" si="1"/>
        <v>38612.59184</v>
      </c>
      <c r="F836" s="13">
        <v>9.207374731E9</v>
      </c>
      <c r="G836" s="17"/>
      <c r="H836" s="17" t="s">
        <v>31</v>
      </c>
      <c r="I836" s="13">
        <v>4.145340037E9</v>
      </c>
      <c r="J836" s="17"/>
      <c r="K836" s="17" t="s">
        <v>943</v>
      </c>
      <c r="L836" s="17" t="s">
        <v>260</v>
      </c>
      <c r="M836" s="13">
        <v>314.0</v>
      </c>
      <c r="N836" s="13">
        <v>306.0</v>
      </c>
      <c r="O836" s="13">
        <v>11.0</v>
      </c>
      <c r="P836" s="17">
        <v>23.0</v>
      </c>
      <c r="Q836" s="16">
        <f t="shared" si="2"/>
        <v>38612.80017</v>
      </c>
      <c r="R836" s="15">
        <f t="shared" si="3"/>
        <v>0.8001736111</v>
      </c>
      <c r="S836" s="15">
        <f t="shared" si="4"/>
        <v>0.8008796296</v>
      </c>
      <c r="T836" s="18">
        <v>0.20833333333333334</v>
      </c>
      <c r="U836" s="14">
        <v>38612.59170138889</v>
      </c>
      <c r="V836" s="14">
        <v>38612.591840277775</v>
      </c>
      <c r="W836" s="15">
        <f t="shared" si="5"/>
        <v>0.5918402778</v>
      </c>
      <c r="X836" s="17"/>
      <c r="Y836" s="4"/>
    </row>
    <row r="837" ht="15.75" customHeight="1">
      <c r="A837" s="13">
        <v>834.0</v>
      </c>
      <c r="B837" s="13" t="s">
        <v>29</v>
      </c>
      <c r="C837" s="14">
        <v>38612.0</v>
      </c>
      <c r="D837" s="15" t="s">
        <v>703</v>
      </c>
      <c r="E837" s="16">
        <f t="shared" si="1"/>
        <v>38612.59914</v>
      </c>
      <c r="F837" s="13">
        <v>9.207374731E9</v>
      </c>
      <c r="G837" s="17"/>
      <c r="H837" s="17" t="s">
        <v>31</v>
      </c>
      <c r="I837" s="13">
        <v>9.205853839E9</v>
      </c>
      <c r="J837" s="17"/>
      <c r="K837" s="17" t="s">
        <v>32</v>
      </c>
      <c r="L837" s="17" t="s">
        <v>47</v>
      </c>
      <c r="M837" s="13">
        <v>314.0</v>
      </c>
      <c r="N837" s="13">
        <v>306.0</v>
      </c>
      <c r="O837" s="13">
        <v>11.0</v>
      </c>
      <c r="P837" s="17">
        <v>23.0</v>
      </c>
      <c r="Q837" s="16">
        <f t="shared" si="2"/>
        <v>38612.80748</v>
      </c>
      <c r="R837" s="15">
        <f t="shared" si="3"/>
        <v>0.8074768519</v>
      </c>
      <c r="S837" s="15">
        <f t="shared" si="4"/>
        <v>0.8078819444</v>
      </c>
      <c r="T837" s="18">
        <v>0.20833333333333334</v>
      </c>
      <c r="U837" s="14">
        <v>38612.59900462963</v>
      </c>
      <c r="V837" s="14">
        <v>38612.59914351851</v>
      </c>
      <c r="W837" s="15">
        <f t="shared" si="5"/>
        <v>0.5991435185</v>
      </c>
      <c r="X837" s="17"/>
      <c r="Y837" s="4"/>
    </row>
    <row r="838" ht="15.75" customHeight="1">
      <c r="A838" s="13">
        <v>835.0</v>
      </c>
      <c r="B838" s="13" t="s">
        <v>29</v>
      </c>
      <c r="C838" s="14">
        <v>38612.0</v>
      </c>
      <c r="D838" s="15" t="s">
        <v>1158</v>
      </c>
      <c r="E838" s="16">
        <f t="shared" si="1"/>
        <v>38612.62868</v>
      </c>
      <c r="F838" s="13">
        <v>9.207374731E9</v>
      </c>
      <c r="G838" s="17"/>
      <c r="H838" s="17" t="s">
        <v>31</v>
      </c>
      <c r="I838" s="13">
        <v>9.209545584E9</v>
      </c>
      <c r="J838" s="17"/>
      <c r="K838" s="17"/>
      <c r="L838" s="17" t="s">
        <v>1159</v>
      </c>
      <c r="M838" s="13">
        <v>314.0</v>
      </c>
      <c r="N838" s="13">
        <v>306.0</v>
      </c>
      <c r="O838" s="13">
        <v>11.0</v>
      </c>
      <c r="P838" s="17">
        <v>23.0</v>
      </c>
      <c r="Q838" s="16">
        <f t="shared" si="2"/>
        <v>38612.83701</v>
      </c>
      <c r="R838" s="15">
        <f t="shared" si="3"/>
        <v>0.8370138889</v>
      </c>
      <c r="S838" s="15">
        <f t="shared" si="4"/>
        <v>0.8387152778</v>
      </c>
      <c r="T838" s="18">
        <v>0.20833333333333334</v>
      </c>
      <c r="U838" s="14">
        <v>38612.628541666665</v>
      </c>
      <c r="V838" s="14">
        <v>38612.62868055555</v>
      </c>
      <c r="W838" s="15">
        <f t="shared" si="5"/>
        <v>0.6286805556</v>
      </c>
      <c r="X838" s="17"/>
      <c r="Y838" s="4"/>
    </row>
    <row r="839" ht="15.75" customHeight="1">
      <c r="A839" s="13">
        <v>836.0</v>
      </c>
      <c r="B839" s="13" t="s">
        <v>29</v>
      </c>
      <c r="C839" s="14">
        <v>38612.0</v>
      </c>
      <c r="D839" s="15" t="s">
        <v>1160</v>
      </c>
      <c r="E839" s="16">
        <f t="shared" si="1"/>
        <v>38612.63066</v>
      </c>
      <c r="F839" s="13">
        <v>9.207374731E9</v>
      </c>
      <c r="G839" s="17"/>
      <c r="H839" s="17" t="s">
        <v>31</v>
      </c>
      <c r="I839" s="13">
        <v>9.207407082E9</v>
      </c>
      <c r="J839" s="17"/>
      <c r="K839" s="17"/>
      <c r="L839" s="17" t="s">
        <v>213</v>
      </c>
      <c r="M839" s="13">
        <v>314.0</v>
      </c>
      <c r="N839" s="13">
        <v>306.0</v>
      </c>
      <c r="O839" s="13">
        <v>11.0</v>
      </c>
      <c r="P839" s="17">
        <v>24.0</v>
      </c>
      <c r="Q839" s="16">
        <f t="shared" si="2"/>
        <v>38612.83899</v>
      </c>
      <c r="R839" s="15">
        <f t="shared" si="3"/>
        <v>0.8389930556</v>
      </c>
      <c r="S839" s="15">
        <f t="shared" si="4"/>
        <v>0.8407407407</v>
      </c>
      <c r="T839" s="18">
        <v>0.20833333333333334</v>
      </c>
      <c r="U839" s="14">
        <v>38612.630520833336</v>
      </c>
      <c r="V839" s="14">
        <v>38612.63065972222</v>
      </c>
      <c r="W839" s="15">
        <f t="shared" si="5"/>
        <v>0.6306597222</v>
      </c>
      <c r="X839" s="17"/>
      <c r="Y839" s="4"/>
    </row>
    <row r="840" ht="15.75" customHeight="1">
      <c r="A840" s="13">
        <v>837.0</v>
      </c>
      <c r="B840" s="13" t="s">
        <v>29</v>
      </c>
      <c r="C840" s="14">
        <v>38612.0</v>
      </c>
      <c r="D840" s="15" t="s">
        <v>1161</v>
      </c>
      <c r="E840" s="16">
        <f t="shared" si="1"/>
        <v>38612.63472</v>
      </c>
      <c r="F840" s="13">
        <v>9.207374731E9</v>
      </c>
      <c r="G840" s="17"/>
      <c r="H840" s="17" t="s">
        <v>31</v>
      </c>
      <c r="I840" s="13">
        <v>9.208518997E9</v>
      </c>
      <c r="J840" s="17"/>
      <c r="K840" s="17"/>
      <c r="L840" s="17" t="s">
        <v>1162</v>
      </c>
      <c r="M840" s="13">
        <v>314.0</v>
      </c>
      <c r="N840" s="13">
        <v>306.0</v>
      </c>
      <c r="O840" s="13">
        <v>11.0</v>
      </c>
      <c r="P840" s="17">
        <v>24.0</v>
      </c>
      <c r="Q840" s="16">
        <f t="shared" si="2"/>
        <v>38612.84306</v>
      </c>
      <c r="R840" s="15">
        <f t="shared" si="3"/>
        <v>0.8430555556</v>
      </c>
      <c r="S840" s="15">
        <f t="shared" si="4"/>
        <v>0.8447916667</v>
      </c>
      <c r="T840" s="18">
        <v>0.20833333333333334</v>
      </c>
      <c r="U840" s="14">
        <v>38612.63458333333</v>
      </c>
      <c r="V840" s="14">
        <v>38612.63472222222</v>
      </c>
      <c r="W840" s="15">
        <f t="shared" si="5"/>
        <v>0.6347222222</v>
      </c>
      <c r="X840" s="17"/>
      <c r="Y840" s="4"/>
    </row>
    <row r="841" ht="15.75" customHeight="1">
      <c r="A841" s="13">
        <v>838.0</v>
      </c>
      <c r="B841" s="13" t="s">
        <v>29</v>
      </c>
      <c r="C841" s="14">
        <v>38612.0</v>
      </c>
      <c r="D841" s="15" t="s">
        <v>1163</v>
      </c>
      <c r="E841" s="16">
        <f t="shared" si="1"/>
        <v>38612.64336</v>
      </c>
      <c r="F841" s="13">
        <v>9.207374731E9</v>
      </c>
      <c r="G841" s="13">
        <v>9.202546464E9</v>
      </c>
      <c r="H841" s="17" t="s">
        <v>31</v>
      </c>
      <c r="I841" s="13">
        <v>4.145340037E9</v>
      </c>
      <c r="J841" s="17"/>
      <c r="K841" s="17"/>
      <c r="L841" s="17" t="s">
        <v>51</v>
      </c>
      <c r="M841" s="13">
        <v>314.0</v>
      </c>
      <c r="N841" s="13">
        <v>306.0</v>
      </c>
      <c r="O841" s="13">
        <v>11.0</v>
      </c>
      <c r="P841" s="17">
        <v>24.0</v>
      </c>
      <c r="Q841" s="16">
        <f t="shared" si="2"/>
        <v>38612.85169</v>
      </c>
      <c r="R841" s="15">
        <f t="shared" si="3"/>
        <v>0.8516898148</v>
      </c>
      <c r="S841" s="15">
        <f t="shared" si="4"/>
        <v>0.851712963</v>
      </c>
      <c r="T841" s="18">
        <v>0.20833333333333334</v>
      </c>
      <c r="U841" s="14">
        <v>38612.643217592595</v>
      </c>
      <c r="V841" s="14">
        <v>38612.64335648148</v>
      </c>
      <c r="W841" s="15">
        <f t="shared" si="5"/>
        <v>0.6433564815</v>
      </c>
      <c r="X841" s="17"/>
      <c r="Y841" s="4"/>
    </row>
    <row r="842" ht="15.75" customHeight="1">
      <c r="A842" s="13">
        <v>839.0</v>
      </c>
      <c r="B842" s="13" t="s">
        <v>29</v>
      </c>
      <c r="C842" s="14">
        <v>38612.0</v>
      </c>
      <c r="D842" s="15" t="s">
        <v>1164</v>
      </c>
      <c r="E842" s="16">
        <f t="shared" si="1"/>
        <v>38612.64387</v>
      </c>
      <c r="F842" s="13">
        <v>9.207374731E9</v>
      </c>
      <c r="G842" s="13">
        <v>9.208661677E9</v>
      </c>
      <c r="H842" s="17" t="s">
        <v>31</v>
      </c>
      <c r="I842" s="13">
        <v>4.145340037E9</v>
      </c>
      <c r="J842" s="17"/>
      <c r="K842" s="17"/>
      <c r="L842" s="17" t="s">
        <v>51</v>
      </c>
      <c r="M842" s="13">
        <v>314.0</v>
      </c>
      <c r="N842" s="13">
        <v>306.0</v>
      </c>
      <c r="O842" s="13">
        <v>11.0</v>
      </c>
      <c r="P842" s="17">
        <v>24.0</v>
      </c>
      <c r="Q842" s="16">
        <f t="shared" si="2"/>
        <v>38612.8522</v>
      </c>
      <c r="R842" s="15">
        <f t="shared" si="3"/>
        <v>0.8521990741</v>
      </c>
      <c r="S842" s="15">
        <f t="shared" si="4"/>
        <v>0.8522222222</v>
      </c>
      <c r="T842" s="18">
        <v>0.20833333333333334</v>
      </c>
      <c r="U842" s="14">
        <v>38612.64372685186</v>
      </c>
      <c r="V842" s="14">
        <v>38612.64386574074</v>
      </c>
      <c r="W842" s="15">
        <f t="shared" si="5"/>
        <v>0.6438657407</v>
      </c>
      <c r="X842" s="17"/>
      <c r="Y842" s="4"/>
    </row>
    <row r="843" ht="15.75" customHeight="1">
      <c r="A843" s="13">
        <v>840.0</v>
      </c>
      <c r="B843" s="13" t="s">
        <v>29</v>
      </c>
      <c r="C843" s="14">
        <v>38612.0</v>
      </c>
      <c r="D843" s="15" t="s">
        <v>1165</v>
      </c>
      <c r="E843" s="16">
        <f t="shared" si="1"/>
        <v>38612.64422</v>
      </c>
      <c r="F843" s="13">
        <v>9.207374731E9</v>
      </c>
      <c r="G843" s="13">
        <v>9.208661677E9</v>
      </c>
      <c r="H843" s="17" t="s">
        <v>31</v>
      </c>
      <c r="I843" s="13">
        <v>4.145340037E9</v>
      </c>
      <c r="J843" s="17"/>
      <c r="K843" s="17"/>
      <c r="L843" s="17" t="s">
        <v>1038</v>
      </c>
      <c r="M843" s="13">
        <v>314.0</v>
      </c>
      <c r="N843" s="13">
        <v>306.0</v>
      </c>
      <c r="O843" s="13">
        <v>11.0</v>
      </c>
      <c r="P843" s="17">
        <v>24.0</v>
      </c>
      <c r="Q843" s="16">
        <f t="shared" si="2"/>
        <v>38612.85256</v>
      </c>
      <c r="R843" s="15">
        <f t="shared" si="3"/>
        <v>0.8525578704</v>
      </c>
      <c r="S843" s="15">
        <f t="shared" si="4"/>
        <v>0.8532986111</v>
      </c>
      <c r="T843" s="18">
        <v>0.20833333333333334</v>
      </c>
      <c r="U843" s="14">
        <v>38612.64408564815</v>
      </c>
      <c r="V843" s="14">
        <v>38612.644224537034</v>
      </c>
      <c r="W843" s="15">
        <f t="shared" si="5"/>
        <v>0.644224537</v>
      </c>
      <c r="X843" s="17"/>
      <c r="Y843" s="4"/>
    </row>
    <row r="844" ht="15.75" customHeight="1">
      <c r="A844" s="13">
        <v>841.0</v>
      </c>
      <c r="B844" s="13" t="s">
        <v>29</v>
      </c>
      <c r="C844" s="14">
        <v>38612.0</v>
      </c>
      <c r="D844" s="15" t="s">
        <v>1166</v>
      </c>
      <c r="E844" s="16">
        <f t="shared" si="1"/>
        <v>38612.64542</v>
      </c>
      <c r="F844" s="13">
        <v>9.207374731E9</v>
      </c>
      <c r="G844" s="17"/>
      <c r="H844" s="17" t="s">
        <v>31</v>
      </c>
      <c r="I844" s="13">
        <v>9.203330155E9</v>
      </c>
      <c r="J844" s="17"/>
      <c r="K844" s="17"/>
      <c r="L844" s="17" t="s">
        <v>241</v>
      </c>
      <c r="M844" s="13">
        <v>314.0</v>
      </c>
      <c r="N844" s="13">
        <v>306.0</v>
      </c>
      <c r="O844" s="13">
        <v>11.0</v>
      </c>
      <c r="P844" s="17">
        <v>24.0</v>
      </c>
      <c r="Q844" s="16">
        <f t="shared" si="2"/>
        <v>38612.85375</v>
      </c>
      <c r="R844" s="15">
        <f t="shared" si="3"/>
        <v>0.85375</v>
      </c>
      <c r="S844" s="15">
        <f t="shared" si="4"/>
        <v>0.8542824074</v>
      </c>
      <c r="T844" s="18">
        <v>0.20833333333333334</v>
      </c>
      <c r="U844" s="14">
        <v>38612.64527777778</v>
      </c>
      <c r="V844" s="14">
        <v>38612.645416666666</v>
      </c>
      <c r="W844" s="15">
        <f t="shared" si="5"/>
        <v>0.6454166667</v>
      </c>
      <c r="X844" s="17"/>
      <c r="Y844" s="4"/>
    </row>
    <row r="845" ht="15.75" customHeight="1">
      <c r="A845" s="13">
        <v>842.0</v>
      </c>
      <c r="B845" s="13" t="s">
        <v>29</v>
      </c>
      <c r="C845" s="14">
        <v>38612.0</v>
      </c>
      <c r="D845" s="15" t="s">
        <v>1167</v>
      </c>
      <c r="E845" s="16">
        <f t="shared" si="1"/>
        <v>38612.64632</v>
      </c>
      <c r="F845" s="13">
        <v>9.207374731E9</v>
      </c>
      <c r="G845" s="17"/>
      <c r="H845" s="17" t="s">
        <v>31</v>
      </c>
      <c r="I845" s="13">
        <v>4.145340037E9</v>
      </c>
      <c r="J845" s="17"/>
      <c r="K845" s="17" t="s">
        <v>943</v>
      </c>
      <c r="L845" s="17" t="s">
        <v>949</v>
      </c>
      <c r="M845" s="13">
        <v>314.0</v>
      </c>
      <c r="N845" s="13">
        <v>306.0</v>
      </c>
      <c r="O845" s="13">
        <v>11.0</v>
      </c>
      <c r="P845" s="17">
        <v>24.0</v>
      </c>
      <c r="Q845" s="16">
        <f t="shared" si="2"/>
        <v>38612.85465</v>
      </c>
      <c r="R845" s="15">
        <f t="shared" si="3"/>
        <v>0.8546527778</v>
      </c>
      <c r="S845" s="15">
        <f t="shared" si="4"/>
        <v>0.8553240741</v>
      </c>
      <c r="T845" s="18">
        <v>0.20833333333333334</v>
      </c>
      <c r="U845" s="14">
        <v>38612.64618055556</v>
      </c>
      <c r="V845" s="14">
        <v>38612.646319444444</v>
      </c>
      <c r="W845" s="15">
        <f t="shared" si="5"/>
        <v>0.6463194444</v>
      </c>
      <c r="X845" s="17"/>
      <c r="Y845" s="4"/>
    </row>
    <row r="846" ht="15.75" customHeight="1">
      <c r="A846" s="13">
        <v>843.0</v>
      </c>
      <c r="B846" s="13" t="s">
        <v>29</v>
      </c>
      <c r="C846" s="14">
        <v>38612.0</v>
      </c>
      <c r="D846" s="15" t="s">
        <v>1168</v>
      </c>
      <c r="E846" s="16">
        <f t="shared" si="1"/>
        <v>38612.68454</v>
      </c>
      <c r="F846" s="13">
        <v>9.207374731E9</v>
      </c>
      <c r="G846" s="17"/>
      <c r="H846" s="17" t="s">
        <v>31</v>
      </c>
      <c r="I846" s="13">
        <v>9.207407082E9</v>
      </c>
      <c r="J846" s="17"/>
      <c r="K846" s="17"/>
      <c r="L846" s="17" t="s">
        <v>72</v>
      </c>
      <c r="M846" s="13">
        <v>314.0</v>
      </c>
      <c r="N846" s="13">
        <v>306.0</v>
      </c>
      <c r="O846" s="13">
        <v>11.0</v>
      </c>
      <c r="P846" s="17">
        <v>24.0</v>
      </c>
      <c r="Q846" s="16">
        <f t="shared" si="2"/>
        <v>38612.89287</v>
      </c>
      <c r="R846" s="15">
        <f t="shared" si="3"/>
        <v>0.8928703704</v>
      </c>
      <c r="S846" s="15">
        <f t="shared" si="4"/>
        <v>0.8930902778</v>
      </c>
      <c r="T846" s="18">
        <v>0.20833333333333334</v>
      </c>
      <c r="U846" s="14">
        <v>38612.68439814815</v>
      </c>
      <c r="V846" s="14">
        <v>38612.684537037036</v>
      </c>
      <c r="W846" s="15">
        <f t="shared" si="5"/>
        <v>0.684537037</v>
      </c>
      <c r="X846" s="17"/>
      <c r="Y846" s="4"/>
    </row>
    <row r="847" ht="15.75" customHeight="1">
      <c r="A847" s="13">
        <v>844.0</v>
      </c>
      <c r="B847" s="13" t="s">
        <v>29</v>
      </c>
      <c r="C847" s="14">
        <v>38612.0</v>
      </c>
      <c r="D847" s="15" t="s">
        <v>1169</v>
      </c>
      <c r="E847" s="16">
        <f t="shared" si="1"/>
        <v>38612.68765</v>
      </c>
      <c r="F847" s="13">
        <v>9.207374731E9</v>
      </c>
      <c r="G847" s="17"/>
      <c r="H847" s="17" t="s">
        <v>31</v>
      </c>
      <c r="I847" s="13">
        <v>9.209545584E9</v>
      </c>
      <c r="J847" s="17"/>
      <c r="K847" s="17"/>
      <c r="L847" s="17" t="s">
        <v>342</v>
      </c>
      <c r="M847" s="13">
        <v>314.0</v>
      </c>
      <c r="N847" s="13">
        <v>306.0</v>
      </c>
      <c r="O847" s="13">
        <v>11.0</v>
      </c>
      <c r="P847" s="17">
        <v>24.0</v>
      </c>
      <c r="Q847" s="16">
        <f t="shared" si="2"/>
        <v>38612.89598</v>
      </c>
      <c r="R847" s="15">
        <f t="shared" si="3"/>
        <v>0.8959837963</v>
      </c>
      <c r="S847" s="15">
        <f t="shared" si="4"/>
        <v>0.89625</v>
      </c>
      <c r="T847" s="18">
        <v>0.20833333333333334</v>
      </c>
      <c r="U847" s="14">
        <v>38612.68751157408</v>
      </c>
      <c r="V847" s="14">
        <v>38612.68765046296</v>
      </c>
      <c r="W847" s="15">
        <f t="shared" si="5"/>
        <v>0.687650463</v>
      </c>
      <c r="X847" s="17"/>
      <c r="Y847" s="4"/>
    </row>
    <row r="848" ht="15.75" customHeight="1">
      <c r="A848" s="13">
        <v>845.0</v>
      </c>
      <c r="B848" s="13" t="s">
        <v>29</v>
      </c>
      <c r="C848" s="14">
        <v>38613.0</v>
      </c>
      <c r="D848" s="15" t="s">
        <v>1170</v>
      </c>
      <c r="E848" s="16">
        <f t="shared" si="1"/>
        <v>38613.60639</v>
      </c>
      <c r="F848" s="13">
        <v>9.207374731E9</v>
      </c>
      <c r="G848" s="13">
        <v>9.202171454E9</v>
      </c>
      <c r="H848" s="17" t="s">
        <v>31</v>
      </c>
      <c r="I848" s="13">
        <v>4.145340037E9</v>
      </c>
      <c r="J848" s="17"/>
      <c r="K848" s="17" t="s">
        <v>158</v>
      </c>
      <c r="L848" s="17" t="s">
        <v>468</v>
      </c>
      <c r="M848" s="13">
        <v>314.0</v>
      </c>
      <c r="N848" s="13">
        <v>306.0</v>
      </c>
      <c r="O848" s="13">
        <v>11.0</v>
      </c>
      <c r="P848" s="17">
        <v>24.0</v>
      </c>
      <c r="Q848" s="16">
        <f t="shared" si="2"/>
        <v>38613.81472</v>
      </c>
      <c r="R848" s="15">
        <f t="shared" si="3"/>
        <v>0.8147222222</v>
      </c>
      <c r="S848" s="15">
        <f t="shared" si="4"/>
        <v>0.8152083333</v>
      </c>
      <c r="T848" s="18">
        <v>0.20833333333333334</v>
      </c>
      <c r="U848" s="14">
        <v>38613.606250000004</v>
      </c>
      <c r="V848" s="14">
        <v>38613.60638888889</v>
      </c>
      <c r="W848" s="15">
        <f t="shared" si="5"/>
        <v>0.6063888889</v>
      </c>
      <c r="X848" s="17"/>
      <c r="Y848" s="4"/>
    </row>
    <row r="849" ht="15.75" customHeight="1">
      <c r="A849" s="13">
        <v>846.0</v>
      </c>
      <c r="B849" s="13" t="s">
        <v>29</v>
      </c>
      <c r="C849" s="14">
        <v>38614.0</v>
      </c>
      <c r="D849" s="15" t="s">
        <v>1171</v>
      </c>
      <c r="E849" s="16">
        <f t="shared" si="1"/>
        <v>38613.8059</v>
      </c>
      <c r="F849" s="13">
        <v>9.207374731E9</v>
      </c>
      <c r="G849" s="13">
        <v>9.202171454E9</v>
      </c>
      <c r="H849" s="17" t="s">
        <v>31</v>
      </c>
      <c r="I849" s="13">
        <v>4.145340037E9</v>
      </c>
      <c r="J849" s="17"/>
      <c r="K849" s="17" t="s">
        <v>158</v>
      </c>
      <c r="L849" s="17" t="s">
        <v>309</v>
      </c>
      <c r="M849" s="13">
        <v>314.0</v>
      </c>
      <c r="N849" s="13">
        <v>306.0</v>
      </c>
      <c r="O849" s="13">
        <v>11.0</v>
      </c>
      <c r="P849" s="17">
        <v>24.0</v>
      </c>
      <c r="Q849" s="16">
        <f t="shared" si="2"/>
        <v>38614.01424</v>
      </c>
      <c r="R849" s="15">
        <f t="shared" si="3"/>
        <v>0.01423611111</v>
      </c>
      <c r="S849" s="15">
        <f t="shared" si="4"/>
        <v>0.01429398148</v>
      </c>
      <c r="T849" s="18">
        <v>0.20833333333333334</v>
      </c>
      <c r="U849" s="14">
        <v>38613.80576388889</v>
      </c>
      <c r="V849" s="14">
        <v>38613.80590277778</v>
      </c>
      <c r="W849" s="15">
        <f t="shared" si="5"/>
        <v>0.8059027778</v>
      </c>
      <c r="X849" s="17"/>
      <c r="Y849" s="4"/>
    </row>
    <row r="850" ht="15.75" customHeight="1">
      <c r="A850" s="13">
        <v>847.0</v>
      </c>
      <c r="B850" s="13" t="s">
        <v>29</v>
      </c>
      <c r="C850" s="14">
        <v>38614.0</v>
      </c>
      <c r="D850" s="15" t="s">
        <v>1172</v>
      </c>
      <c r="E850" s="16">
        <f t="shared" si="1"/>
        <v>38613.81377</v>
      </c>
      <c r="F850" s="13">
        <v>9.207374731E9</v>
      </c>
      <c r="G850" s="17"/>
      <c r="H850" s="17" t="s">
        <v>31</v>
      </c>
      <c r="I850" s="13">
        <v>4.145340037E9</v>
      </c>
      <c r="J850" s="17"/>
      <c r="K850" s="17" t="s">
        <v>943</v>
      </c>
      <c r="L850" s="17" t="s">
        <v>47</v>
      </c>
      <c r="M850" s="13">
        <v>314.0</v>
      </c>
      <c r="N850" s="13">
        <v>306.0</v>
      </c>
      <c r="O850" s="13">
        <v>11.0</v>
      </c>
      <c r="P850" s="17">
        <v>24.0</v>
      </c>
      <c r="Q850" s="16">
        <f t="shared" si="2"/>
        <v>38614.02211</v>
      </c>
      <c r="R850" s="15">
        <f t="shared" si="3"/>
        <v>0.02210648148</v>
      </c>
      <c r="S850" s="15">
        <f t="shared" si="4"/>
        <v>0.02251157407</v>
      </c>
      <c r="T850" s="18">
        <v>0.20833333333333334</v>
      </c>
      <c r="U850" s="14">
        <v>38613.81363425926</v>
      </c>
      <c r="V850" s="14">
        <v>38613.81377314815</v>
      </c>
      <c r="W850" s="15">
        <f t="shared" si="5"/>
        <v>0.8137731481</v>
      </c>
      <c r="X850" s="17"/>
      <c r="Y850" s="4"/>
    </row>
    <row r="851" ht="15.75" customHeight="1">
      <c r="A851" s="13">
        <v>848.0</v>
      </c>
      <c r="B851" s="13" t="s">
        <v>29</v>
      </c>
      <c r="C851" s="14">
        <v>38614.0</v>
      </c>
      <c r="D851" s="15" t="s">
        <v>1173</v>
      </c>
      <c r="E851" s="16">
        <f t="shared" si="1"/>
        <v>38614.28912</v>
      </c>
      <c r="F851" s="13">
        <v>9.207374731E9</v>
      </c>
      <c r="G851" s="13">
        <v>9.203389794E9</v>
      </c>
      <c r="H851" s="17" t="s">
        <v>31</v>
      </c>
      <c r="I851" s="13">
        <v>4.145340037E9</v>
      </c>
      <c r="J851" s="17"/>
      <c r="K851" s="17"/>
      <c r="L851" s="17" t="s">
        <v>235</v>
      </c>
      <c r="M851" s="13">
        <v>314.0</v>
      </c>
      <c r="N851" s="13">
        <v>306.0</v>
      </c>
      <c r="O851" s="13">
        <v>11.0</v>
      </c>
      <c r="P851" s="17">
        <v>24.0</v>
      </c>
      <c r="Q851" s="16">
        <f t="shared" si="2"/>
        <v>38614.49745</v>
      </c>
      <c r="R851" s="15">
        <f t="shared" si="3"/>
        <v>0.4974537037</v>
      </c>
      <c r="S851" s="15">
        <f t="shared" si="4"/>
        <v>0.4982523148</v>
      </c>
      <c r="T851" s="18">
        <v>0.20833333333333334</v>
      </c>
      <c r="U851" s="14">
        <v>38614.288981481484</v>
      </c>
      <c r="V851" s="14">
        <v>38614.28912037037</v>
      </c>
      <c r="W851" s="15">
        <f t="shared" si="5"/>
        <v>0.2891203704</v>
      </c>
      <c r="X851" s="17"/>
      <c r="Y851" s="4"/>
    </row>
    <row r="852" ht="15.75" customHeight="1">
      <c r="A852" s="13">
        <v>849.0</v>
      </c>
      <c r="B852" s="13" t="s">
        <v>29</v>
      </c>
      <c r="C852" s="14">
        <v>38614.0</v>
      </c>
      <c r="D852" s="15" t="s">
        <v>1174</v>
      </c>
      <c r="E852" s="16">
        <f t="shared" si="1"/>
        <v>38614.36831</v>
      </c>
      <c r="F852" s="13">
        <v>9.207374731E9</v>
      </c>
      <c r="G852" s="13">
        <v>9.207264379E9</v>
      </c>
      <c r="H852" s="17" t="s">
        <v>31</v>
      </c>
      <c r="I852" s="13">
        <v>4.145340037E9</v>
      </c>
      <c r="J852" s="17"/>
      <c r="K852" s="17"/>
      <c r="L852" s="17" t="s">
        <v>264</v>
      </c>
      <c r="M852" s="13">
        <v>314.0</v>
      </c>
      <c r="N852" s="13">
        <v>306.0</v>
      </c>
      <c r="O852" s="13">
        <v>11.0</v>
      </c>
      <c r="P852" s="17">
        <v>24.0</v>
      </c>
      <c r="Q852" s="16">
        <f t="shared" si="2"/>
        <v>38614.57664</v>
      </c>
      <c r="R852" s="15">
        <f t="shared" si="3"/>
        <v>0.5766435185</v>
      </c>
      <c r="S852" s="15">
        <f t="shared" si="4"/>
        <v>0.5775578704</v>
      </c>
      <c r="T852" s="18">
        <v>0.20833333333333334</v>
      </c>
      <c r="U852" s="14">
        <v>38614.3681712963</v>
      </c>
      <c r="V852" s="14">
        <v>38614.368310185186</v>
      </c>
      <c r="W852" s="15">
        <f t="shared" si="5"/>
        <v>0.3683101852</v>
      </c>
      <c r="X852" s="17"/>
      <c r="Y852" s="4"/>
    </row>
    <row r="853" ht="15.75" customHeight="1">
      <c r="A853" s="13">
        <v>850.0</v>
      </c>
      <c r="B853" s="13" t="s">
        <v>29</v>
      </c>
      <c r="C853" s="14">
        <v>38614.0</v>
      </c>
      <c r="D853" s="15" t="s">
        <v>1175</v>
      </c>
      <c r="E853" s="16">
        <f t="shared" si="1"/>
        <v>38614.3998</v>
      </c>
      <c r="F853" s="13">
        <v>9.207374731E9</v>
      </c>
      <c r="G853" s="17"/>
      <c r="H853" s="17" t="s">
        <v>31</v>
      </c>
      <c r="I853" s="13">
        <v>4.145340037E9</v>
      </c>
      <c r="J853" s="17"/>
      <c r="K853" s="17" t="s">
        <v>943</v>
      </c>
      <c r="L853" s="17" t="s">
        <v>1176</v>
      </c>
      <c r="M853" s="13">
        <v>314.0</v>
      </c>
      <c r="N853" s="13">
        <v>306.0</v>
      </c>
      <c r="O853" s="13">
        <v>11.0</v>
      </c>
      <c r="P853" s="17">
        <v>24.0</v>
      </c>
      <c r="Q853" s="16">
        <f t="shared" si="2"/>
        <v>38614.60814</v>
      </c>
      <c r="R853" s="15">
        <f t="shared" si="3"/>
        <v>0.6081365741</v>
      </c>
      <c r="S853" s="15">
        <f t="shared" si="4"/>
        <v>0.6097222222</v>
      </c>
      <c r="T853" s="18">
        <v>0.20833333333333334</v>
      </c>
      <c r="U853" s="14">
        <v>38614.399664351855</v>
      </c>
      <c r="V853" s="14">
        <v>38614.39980324074</v>
      </c>
      <c r="W853" s="15">
        <f t="shared" si="5"/>
        <v>0.3998032407</v>
      </c>
      <c r="X853" s="17"/>
      <c r="Y853" s="4"/>
    </row>
    <row r="854" ht="15.75" customHeight="1">
      <c r="A854" s="13">
        <v>851.0</v>
      </c>
      <c r="B854" s="13" t="s">
        <v>29</v>
      </c>
      <c r="C854" s="14">
        <v>38614.0</v>
      </c>
      <c r="D854" s="15" t="s">
        <v>1177</v>
      </c>
      <c r="E854" s="16">
        <f t="shared" si="1"/>
        <v>38614.50125</v>
      </c>
      <c r="F854" s="13">
        <v>9.207374731E9</v>
      </c>
      <c r="G854" s="17"/>
      <c r="H854" s="17" t="s">
        <v>31</v>
      </c>
      <c r="I854" s="13">
        <v>9.202260108E9</v>
      </c>
      <c r="J854" s="17"/>
      <c r="K854" s="17"/>
      <c r="L854" s="17" t="s">
        <v>59</v>
      </c>
      <c r="M854" s="13">
        <v>314.0</v>
      </c>
      <c r="N854" s="13">
        <v>306.0</v>
      </c>
      <c r="O854" s="13">
        <v>11.0</v>
      </c>
      <c r="P854" s="17">
        <v>24.0</v>
      </c>
      <c r="Q854" s="16">
        <f t="shared" si="2"/>
        <v>38614.70958</v>
      </c>
      <c r="R854" s="15">
        <f t="shared" si="3"/>
        <v>0.7095833333</v>
      </c>
      <c r="S854" s="15">
        <f t="shared" si="4"/>
        <v>0.7096759259</v>
      </c>
      <c r="T854" s="18">
        <v>0.20833333333333334</v>
      </c>
      <c r="U854" s="14">
        <v>38614.501111111116</v>
      </c>
      <c r="V854" s="14">
        <v>38614.50125</v>
      </c>
      <c r="W854" s="15">
        <f t="shared" si="5"/>
        <v>0.50125</v>
      </c>
      <c r="X854" s="17"/>
      <c r="Y854" s="4"/>
    </row>
    <row r="855" ht="15.75" customHeight="1">
      <c r="A855" s="13">
        <v>852.0</v>
      </c>
      <c r="B855" s="13" t="s">
        <v>29</v>
      </c>
      <c r="C855" s="14">
        <v>38614.0</v>
      </c>
      <c r="D855" s="15" t="s">
        <v>1178</v>
      </c>
      <c r="E855" s="16">
        <f t="shared" si="1"/>
        <v>38614.53453</v>
      </c>
      <c r="F855" s="13">
        <v>9.207374731E9</v>
      </c>
      <c r="G855" s="17"/>
      <c r="H855" s="17" t="s">
        <v>31</v>
      </c>
      <c r="I855" s="13">
        <v>9.206838831E9</v>
      </c>
      <c r="J855" s="17"/>
      <c r="K855" s="17"/>
      <c r="L855" s="17" t="s">
        <v>302</v>
      </c>
      <c r="M855" s="13">
        <v>314.0</v>
      </c>
      <c r="N855" s="13">
        <v>306.0</v>
      </c>
      <c r="O855" s="13">
        <v>11.0</v>
      </c>
      <c r="P855" s="17">
        <v>24.0</v>
      </c>
      <c r="Q855" s="16">
        <f t="shared" si="2"/>
        <v>38614.74286</v>
      </c>
      <c r="R855" s="15">
        <f t="shared" si="3"/>
        <v>0.7428587963</v>
      </c>
      <c r="S855" s="15">
        <f t="shared" si="4"/>
        <v>0.7432175926</v>
      </c>
      <c r="T855" s="18">
        <v>0.20833333333333334</v>
      </c>
      <c r="U855" s="14">
        <v>38614.53438657407</v>
      </c>
      <c r="V855" s="14">
        <v>38614.53452546296</v>
      </c>
      <c r="W855" s="15">
        <f t="shared" si="5"/>
        <v>0.534525463</v>
      </c>
      <c r="X855" s="17"/>
      <c r="Y855" s="4"/>
    </row>
    <row r="856" ht="15.75" customHeight="1">
      <c r="A856" s="13">
        <v>853.0</v>
      </c>
      <c r="B856" s="13" t="s">
        <v>29</v>
      </c>
      <c r="C856" s="14">
        <v>38614.0</v>
      </c>
      <c r="D856" s="15" t="s">
        <v>1179</v>
      </c>
      <c r="E856" s="16">
        <f t="shared" si="1"/>
        <v>38614.53582</v>
      </c>
      <c r="F856" s="13">
        <v>9.207374731E9</v>
      </c>
      <c r="G856" s="17"/>
      <c r="H856" s="17" t="s">
        <v>31</v>
      </c>
      <c r="I856" s="13">
        <v>4.145340037E9</v>
      </c>
      <c r="J856" s="17"/>
      <c r="K856" s="17" t="s">
        <v>943</v>
      </c>
      <c r="L856" s="17" t="s">
        <v>1180</v>
      </c>
      <c r="M856" s="13">
        <v>314.0</v>
      </c>
      <c r="N856" s="13">
        <v>306.0</v>
      </c>
      <c r="O856" s="13">
        <v>11.0</v>
      </c>
      <c r="P856" s="17">
        <v>24.0</v>
      </c>
      <c r="Q856" s="16">
        <f t="shared" si="2"/>
        <v>38614.74416</v>
      </c>
      <c r="R856" s="15">
        <f t="shared" si="3"/>
        <v>0.7441550926</v>
      </c>
      <c r="S856" s="15">
        <f t="shared" si="4"/>
        <v>0.7460532407</v>
      </c>
      <c r="T856" s="18">
        <v>0.20833333333333334</v>
      </c>
      <c r="U856" s="14">
        <v>38614.53568287037</v>
      </c>
      <c r="V856" s="14">
        <v>38614.53582175926</v>
      </c>
      <c r="W856" s="15">
        <f t="shared" si="5"/>
        <v>0.5358217593</v>
      </c>
      <c r="X856" s="17"/>
      <c r="Y856" s="4"/>
    </row>
    <row r="857" ht="15.75" customHeight="1">
      <c r="A857" s="13">
        <v>854.0</v>
      </c>
      <c r="B857" s="13" t="s">
        <v>29</v>
      </c>
      <c r="C857" s="14">
        <v>38614.0</v>
      </c>
      <c r="D857" s="15" t="s">
        <v>1181</v>
      </c>
      <c r="E857" s="16">
        <f t="shared" si="1"/>
        <v>38614.61271</v>
      </c>
      <c r="F857" s="13">
        <v>9.202275918E9</v>
      </c>
      <c r="G857" s="13">
        <v>9.207374731E9</v>
      </c>
      <c r="H857" s="13" t="s">
        <v>67</v>
      </c>
      <c r="I857" s="13">
        <v>9.207079869E9</v>
      </c>
      <c r="J857" s="17"/>
      <c r="K857" s="17"/>
      <c r="L857" s="17" t="s">
        <v>61</v>
      </c>
      <c r="M857" s="13">
        <v>314.0</v>
      </c>
      <c r="N857" s="13">
        <v>306.0</v>
      </c>
      <c r="O857" s="13">
        <v>11.0</v>
      </c>
      <c r="P857" s="17">
        <v>24.0</v>
      </c>
      <c r="Q857" s="16">
        <f t="shared" si="2"/>
        <v>38614.82104</v>
      </c>
      <c r="R857" s="15">
        <f t="shared" si="3"/>
        <v>0.8210416667</v>
      </c>
      <c r="S857" s="15">
        <f t="shared" si="4"/>
        <v>0.8212268519</v>
      </c>
      <c r="T857" s="18">
        <v>0.20833333333333334</v>
      </c>
      <c r="U857" s="14">
        <v>38614.61256944445</v>
      </c>
      <c r="V857" s="14">
        <v>38614.612708333334</v>
      </c>
      <c r="W857" s="15">
        <f t="shared" si="5"/>
        <v>0.6127083333</v>
      </c>
      <c r="X857" s="17"/>
      <c r="Y857" s="4"/>
    </row>
    <row r="858" ht="15.75" customHeight="1">
      <c r="A858" s="13">
        <v>855.0</v>
      </c>
      <c r="B858" s="13" t="s">
        <v>29</v>
      </c>
      <c r="C858" s="14">
        <v>38614.0</v>
      </c>
      <c r="D858" s="15" t="s">
        <v>1182</v>
      </c>
      <c r="E858" s="16">
        <f t="shared" si="1"/>
        <v>38614.7884</v>
      </c>
      <c r="F858" s="13">
        <v>9.207374731E9</v>
      </c>
      <c r="G858" s="13">
        <v>9.205407026E9</v>
      </c>
      <c r="H858" s="17" t="s">
        <v>31</v>
      </c>
      <c r="I858" s="13">
        <v>6.084469906E9</v>
      </c>
      <c r="J858" s="17"/>
      <c r="K858" s="17"/>
      <c r="L858" s="17" t="s">
        <v>318</v>
      </c>
      <c r="M858" s="13">
        <v>314.0</v>
      </c>
      <c r="N858" s="13">
        <v>306.0</v>
      </c>
      <c r="O858" s="13">
        <v>11.0</v>
      </c>
      <c r="P858" s="17">
        <v>24.0</v>
      </c>
      <c r="Q858" s="16">
        <f t="shared" si="2"/>
        <v>38614.99674</v>
      </c>
      <c r="R858" s="15">
        <f t="shared" si="3"/>
        <v>0.9967361111</v>
      </c>
      <c r="S858" s="15">
        <f t="shared" si="4"/>
        <v>0.9972337963</v>
      </c>
      <c r="T858" s="18">
        <v>0.20833333333333334</v>
      </c>
      <c r="U858" s="14">
        <v>38614.78826388889</v>
      </c>
      <c r="V858" s="14">
        <v>38614.788402777776</v>
      </c>
      <c r="W858" s="15">
        <f t="shared" si="5"/>
        <v>0.7884027778</v>
      </c>
      <c r="X858" s="17"/>
      <c r="Y858" s="4"/>
    </row>
    <row r="859" ht="15.75" customHeight="1">
      <c r="A859" s="13">
        <v>856.0</v>
      </c>
      <c r="B859" s="13" t="s">
        <v>29</v>
      </c>
      <c r="C859" s="14">
        <v>38614.0</v>
      </c>
      <c r="D859" s="15" t="s">
        <v>1183</v>
      </c>
      <c r="E859" s="16">
        <f t="shared" si="1"/>
        <v>38614.78894</v>
      </c>
      <c r="F859" s="13">
        <v>9.207374731E9</v>
      </c>
      <c r="G859" s="13">
        <v>9.202171454E9</v>
      </c>
      <c r="H859" s="17" t="s">
        <v>31</v>
      </c>
      <c r="I859" s="13">
        <v>9.207079838E9</v>
      </c>
      <c r="J859" s="17"/>
      <c r="K859" s="17" t="s">
        <v>158</v>
      </c>
      <c r="L859" s="17" t="s">
        <v>1184</v>
      </c>
      <c r="M859" s="13">
        <v>314.0</v>
      </c>
      <c r="N859" s="13">
        <v>306.0</v>
      </c>
      <c r="O859" s="13">
        <v>11.0</v>
      </c>
      <c r="P859" s="17">
        <v>24.0</v>
      </c>
      <c r="Q859" s="16">
        <f t="shared" si="2"/>
        <v>38614.99727</v>
      </c>
      <c r="R859" s="15">
        <f t="shared" si="3"/>
        <v>0.9972685185</v>
      </c>
      <c r="S859" s="15">
        <f t="shared" si="4"/>
        <v>0.9996064815</v>
      </c>
      <c r="T859" s="18">
        <v>0.20833333333333334</v>
      </c>
      <c r="U859" s="14">
        <v>38614.7887962963</v>
      </c>
      <c r="V859" s="14">
        <v>38614.788935185185</v>
      </c>
      <c r="W859" s="15">
        <f t="shared" si="5"/>
        <v>0.7889351852</v>
      </c>
      <c r="X859" s="17"/>
      <c r="Y859" s="4"/>
    </row>
    <row r="860" ht="15.75" customHeight="1">
      <c r="A860" s="13">
        <v>857.0</v>
      </c>
      <c r="B860" s="13" t="s">
        <v>29</v>
      </c>
      <c r="C860" s="14">
        <v>38615.0</v>
      </c>
      <c r="D860" s="15" t="s">
        <v>1185</v>
      </c>
      <c r="E860" s="16">
        <f t="shared" si="1"/>
        <v>38615.39119</v>
      </c>
      <c r="F860" s="13">
        <v>3.60268E9</v>
      </c>
      <c r="G860" s="17"/>
      <c r="H860" s="17" t="s">
        <v>71</v>
      </c>
      <c r="I860" s="13">
        <v>9.207374731E9</v>
      </c>
      <c r="J860" s="17"/>
      <c r="K860" s="17"/>
      <c r="L860" s="17" t="s">
        <v>218</v>
      </c>
      <c r="M860" s="13">
        <v>1.0</v>
      </c>
      <c r="N860" s="13">
        <v>129.0</v>
      </c>
      <c r="O860" s="17"/>
      <c r="P860" s="17">
        <v>24.0</v>
      </c>
      <c r="Q860" s="16">
        <f t="shared" si="2"/>
        <v>38615.59953</v>
      </c>
      <c r="R860" s="15">
        <f t="shared" si="3"/>
        <v>0.599525463</v>
      </c>
      <c r="S860" s="15">
        <f t="shared" si="4"/>
        <v>0.5996296296</v>
      </c>
      <c r="T860" s="18">
        <v>0.20833333333333334</v>
      </c>
      <c r="U860" s="14">
        <v>38615.39105324074</v>
      </c>
      <c r="V860" s="14">
        <v>38615.391192129624</v>
      </c>
      <c r="W860" s="15">
        <f t="shared" si="5"/>
        <v>0.3911921296</v>
      </c>
      <c r="X860" s="17"/>
      <c r="Y860" s="4"/>
    </row>
    <row r="861" ht="15.75" customHeight="1">
      <c r="A861" s="13">
        <v>858.0</v>
      </c>
      <c r="B861" s="13" t="s">
        <v>29</v>
      </c>
      <c r="C861" s="14">
        <v>38615.0</v>
      </c>
      <c r="D861" s="15" t="s">
        <v>1186</v>
      </c>
      <c r="E861" s="16">
        <f t="shared" si="1"/>
        <v>38615.39126</v>
      </c>
      <c r="F861" s="13">
        <v>9.207374731E9</v>
      </c>
      <c r="G861" s="13">
        <v>2.104032393E9</v>
      </c>
      <c r="H861" s="17" t="s">
        <v>31</v>
      </c>
      <c r="I861" s="13">
        <v>4.145340037E9</v>
      </c>
      <c r="J861" s="17"/>
      <c r="K861" s="17"/>
      <c r="L861" s="17" t="s">
        <v>201</v>
      </c>
      <c r="M861" s="13">
        <v>314.0</v>
      </c>
      <c r="N861" s="13">
        <v>306.0</v>
      </c>
      <c r="O861" s="13">
        <v>11.0</v>
      </c>
      <c r="P861" s="17">
        <v>24.0</v>
      </c>
      <c r="Q861" s="16">
        <f t="shared" si="2"/>
        <v>38615.59959</v>
      </c>
      <c r="R861" s="15">
        <f t="shared" si="3"/>
        <v>0.5995949074</v>
      </c>
      <c r="S861" s="15">
        <f t="shared" si="4"/>
        <v>0.5997106481</v>
      </c>
      <c r="T861" s="18">
        <v>0.20833333333333334</v>
      </c>
      <c r="U861" s="14">
        <v>38615.391122685185</v>
      </c>
      <c r="V861" s="14">
        <v>38615.39126157407</v>
      </c>
      <c r="W861" s="15">
        <f t="shared" si="5"/>
        <v>0.3912615741</v>
      </c>
      <c r="X861" s="17"/>
      <c r="Y861" s="4"/>
    </row>
    <row r="862" ht="15.75" customHeight="1">
      <c r="A862" s="13">
        <v>859.0</v>
      </c>
      <c r="B862" s="13" t="s">
        <v>29</v>
      </c>
      <c r="C862" s="14">
        <v>38615.0</v>
      </c>
      <c r="D862" s="15" t="s">
        <v>1187</v>
      </c>
      <c r="E862" s="16">
        <f t="shared" si="1"/>
        <v>38615.46552</v>
      </c>
      <c r="F862" s="13">
        <v>9.207374731E9</v>
      </c>
      <c r="G862" s="17"/>
      <c r="H862" s="17" t="s">
        <v>31</v>
      </c>
      <c r="I862" s="13">
        <v>9.204752654E9</v>
      </c>
      <c r="J862" s="17"/>
      <c r="K862" s="17" t="s">
        <v>40</v>
      </c>
      <c r="L862" s="17" t="s">
        <v>110</v>
      </c>
      <c r="M862" s="13">
        <v>314.0</v>
      </c>
      <c r="N862" s="13">
        <v>306.0</v>
      </c>
      <c r="O862" s="13">
        <v>11.0</v>
      </c>
      <c r="P862" s="17">
        <v>24.0</v>
      </c>
      <c r="Q862" s="16">
        <f t="shared" si="2"/>
        <v>38615.67385</v>
      </c>
      <c r="R862" s="15">
        <f t="shared" si="3"/>
        <v>0.6738541667</v>
      </c>
      <c r="S862" s="15">
        <f t="shared" si="4"/>
        <v>0.6742939815</v>
      </c>
      <c r="T862" s="18">
        <v>0.20833333333333334</v>
      </c>
      <c r="U862" s="14">
        <v>38615.46538194444</v>
      </c>
      <c r="V862" s="14">
        <v>38615.46552083333</v>
      </c>
      <c r="W862" s="15">
        <f t="shared" si="5"/>
        <v>0.4655208333</v>
      </c>
      <c r="X862" s="17"/>
      <c r="Y862" s="4"/>
    </row>
    <row r="863" ht="15.75" customHeight="1">
      <c r="A863" s="13">
        <v>860.0</v>
      </c>
      <c r="B863" s="13" t="s">
        <v>29</v>
      </c>
      <c r="C863" s="14">
        <v>38615.0</v>
      </c>
      <c r="D863" s="15" t="s">
        <v>1188</v>
      </c>
      <c r="E863" s="16">
        <f t="shared" si="1"/>
        <v>38615.60479</v>
      </c>
      <c r="F863" s="13">
        <v>9.207374731E9</v>
      </c>
      <c r="G863" s="13">
        <v>4.144258736E9</v>
      </c>
      <c r="H863" s="17" t="s">
        <v>31</v>
      </c>
      <c r="I863" s="13">
        <v>4.145340037E9</v>
      </c>
      <c r="J863" s="17"/>
      <c r="K863" s="17" t="s">
        <v>962</v>
      </c>
      <c r="L863" s="17" t="s">
        <v>81</v>
      </c>
      <c r="M863" s="13">
        <v>314.0</v>
      </c>
      <c r="N863" s="13">
        <v>306.0</v>
      </c>
      <c r="O863" s="13">
        <v>11.0</v>
      </c>
      <c r="P863" s="17">
        <v>24.0</v>
      </c>
      <c r="Q863" s="16">
        <f t="shared" si="2"/>
        <v>38615.81313</v>
      </c>
      <c r="R863" s="15">
        <f t="shared" si="3"/>
        <v>0.813125</v>
      </c>
      <c r="S863" s="15">
        <f t="shared" si="4"/>
        <v>0.813912037</v>
      </c>
      <c r="T863" s="18">
        <v>0.20833333333333334</v>
      </c>
      <c r="U863" s="14">
        <v>38615.60465277778</v>
      </c>
      <c r="V863" s="14">
        <v>38615.604791666665</v>
      </c>
      <c r="W863" s="15">
        <f t="shared" si="5"/>
        <v>0.6047916667</v>
      </c>
      <c r="X863" s="17"/>
      <c r="Y863" s="4"/>
    </row>
    <row r="864" ht="15.75" customHeight="1">
      <c r="A864" s="13">
        <v>861.0</v>
      </c>
      <c r="B864" s="13" t="s">
        <v>29</v>
      </c>
      <c r="C864" s="14">
        <v>38615.0</v>
      </c>
      <c r="D864" s="15" t="s">
        <v>1189</v>
      </c>
      <c r="E864" s="16">
        <f t="shared" si="1"/>
        <v>38615.6099</v>
      </c>
      <c r="F864" s="13">
        <v>9.207374731E9</v>
      </c>
      <c r="G864" s="17"/>
      <c r="H864" s="17" t="s">
        <v>31</v>
      </c>
      <c r="I864" s="13">
        <v>4.145340037E9</v>
      </c>
      <c r="J864" s="17"/>
      <c r="K864" s="17" t="s">
        <v>943</v>
      </c>
      <c r="L864" s="17" t="s">
        <v>406</v>
      </c>
      <c r="M864" s="13">
        <v>314.0</v>
      </c>
      <c r="N864" s="13">
        <v>306.0</v>
      </c>
      <c r="O864" s="13">
        <v>11.0</v>
      </c>
      <c r="P864" s="17">
        <v>24.0</v>
      </c>
      <c r="Q864" s="16">
        <f t="shared" si="2"/>
        <v>38615.81823</v>
      </c>
      <c r="R864" s="15">
        <f t="shared" si="3"/>
        <v>0.8182291667</v>
      </c>
      <c r="S864" s="15">
        <f t="shared" si="4"/>
        <v>0.8189930556</v>
      </c>
      <c r="T864" s="18">
        <v>0.20833333333333334</v>
      </c>
      <c r="U864" s="14">
        <v>38615.60975694445</v>
      </c>
      <c r="V864" s="14">
        <v>38615.60989583333</v>
      </c>
      <c r="W864" s="15">
        <f t="shared" si="5"/>
        <v>0.6098958333</v>
      </c>
      <c r="X864" s="17"/>
      <c r="Y864" s="4"/>
    </row>
    <row r="865" ht="15.75" customHeight="1">
      <c r="A865" s="13">
        <v>862.0</v>
      </c>
      <c r="B865" s="13" t="s">
        <v>29</v>
      </c>
      <c r="C865" s="14">
        <v>38615.0</v>
      </c>
      <c r="D865" s="15" t="s">
        <v>1190</v>
      </c>
      <c r="E865" s="16">
        <f t="shared" si="1"/>
        <v>38615.67218</v>
      </c>
      <c r="F865" s="13">
        <v>9.207374731E9</v>
      </c>
      <c r="G865" s="17"/>
      <c r="H865" s="17" t="s">
        <v>31</v>
      </c>
      <c r="I865" s="13">
        <v>9.202131645E9</v>
      </c>
      <c r="J865" s="17"/>
      <c r="K865" s="17" t="s">
        <v>35</v>
      </c>
      <c r="L865" s="17" t="s">
        <v>421</v>
      </c>
      <c r="M865" s="13">
        <v>314.0</v>
      </c>
      <c r="N865" s="13">
        <v>306.0</v>
      </c>
      <c r="O865" s="13">
        <v>11.0</v>
      </c>
      <c r="P865" s="17">
        <v>24.0</v>
      </c>
      <c r="Q865" s="16">
        <f t="shared" si="2"/>
        <v>38615.88051</v>
      </c>
      <c r="R865" s="15">
        <f t="shared" si="3"/>
        <v>0.8805092593</v>
      </c>
      <c r="S865" s="15">
        <f t="shared" si="4"/>
        <v>0.8815277778</v>
      </c>
      <c r="T865" s="18">
        <v>0.20833333333333334</v>
      </c>
      <c r="U865" s="14">
        <v>38615.67203703704</v>
      </c>
      <c r="V865" s="14">
        <v>38615.67217592592</v>
      </c>
      <c r="W865" s="15">
        <f t="shared" si="5"/>
        <v>0.6721759259</v>
      </c>
      <c r="X865" s="17"/>
      <c r="Y865" s="4"/>
    </row>
    <row r="866" ht="15.75" customHeight="1">
      <c r="A866" s="13">
        <v>863.0</v>
      </c>
      <c r="B866" s="13" t="s">
        <v>29</v>
      </c>
      <c r="C866" s="14">
        <v>38615.0</v>
      </c>
      <c r="D866" s="15" t="s">
        <v>1191</v>
      </c>
      <c r="E866" s="16">
        <f t="shared" si="1"/>
        <v>38615.71502</v>
      </c>
      <c r="F866" s="13">
        <v>9.207374731E9</v>
      </c>
      <c r="G866" s="13">
        <v>9.209891098E9</v>
      </c>
      <c r="H866" s="17" t="s">
        <v>31</v>
      </c>
      <c r="I866" s="13">
        <v>4.145340037E9</v>
      </c>
      <c r="J866" s="17"/>
      <c r="K866" s="17"/>
      <c r="L866" s="17" t="s">
        <v>272</v>
      </c>
      <c r="M866" s="13">
        <v>314.0</v>
      </c>
      <c r="N866" s="13">
        <v>306.0</v>
      </c>
      <c r="O866" s="13">
        <v>11.0</v>
      </c>
      <c r="P866" s="17">
        <v>24.0</v>
      </c>
      <c r="Q866" s="16">
        <f t="shared" si="2"/>
        <v>38615.92336</v>
      </c>
      <c r="R866" s="15">
        <f t="shared" si="3"/>
        <v>0.9233564815</v>
      </c>
      <c r="S866" s="15">
        <f t="shared" si="4"/>
        <v>0.9234259259</v>
      </c>
      <c r="T866" s="18">
        <v>0.20833333333333334</v>
      </c>
      <c r="U866" s="14">
        <v>38615.71488425926</v>
      </c>
      <c r="V866" s="14">
        <v>38615.71502314814</v>
      </c>
      <c r="W866" s="15">
        <f t="shared" si="5"/>
        <v>0.7150231481</v>
      </c>
      <c r="X866" s="17"/>
      <c r="Y866" s="4"/>
    </row>
    <row r="867" ht="15.75" customHeight="1">
      <c r="A867" s="13">
        <v>864.0</v>
      </c>
      <c r="B867" s="13" t="s">
        <v>29</v>
      </c>
      <c r="C867" s="14">
        <v>38616.0</v>
      </c>
      <c r="D867" s="15" t="s">
        <v>1192</v>
      </c>
      <c r="E867" s="16">
        <f t="shared" si="1"/>
        <v>38616.45862</v>
      </c>
      <c r="F867" s="13">
        <v>9.207374731E9</v>
      </c>
      <c r="G867" s="13">
        <v>9.20265189E9</v>
      </c>
      <c r="H867" s="17" t="s">
        <v>31</v>
      </c>
      <c r="I867" s="13">
        <v>4.145340037E9</v>
      </c>
      <c r="J867" s="17"/>
      <c r="K867" s="17"/>
      <c r="L867" s="17" t="s">
        <v>61</v>
      </c>
      <c r="M867" s="13">
        <v>314.0</v>
      </c>
      <c r="N867" s="13">
        <v>306.0</v>
      </c>
      <c r="O867" s="13">
        <v>11.0</v>
      </c>
      <c r="P867" s="17">
        <v>24.0</v>
      </c>
      <c r="Q867" s="16">
        <f t="shared" si="2"/>
        <v>38616.66696</v>
      </c>
      <c r="R867" s="15">
        <f t="shared" si="3"/>
        <v>0.6669560185</v>
      </c>
      <c r="S867" s="15">
        <f t="shared" si="4"/>
        <v>0.6671412037</v>
      </c>
      <c r="T867" s="18">
        <v>0.20833333333333334</v>
      </c>
      <c r="U867" s="14">
        <v>38616.4584837963</v>
      </c>
      <c r="V867" s="14">
        <v>38616.45862268518</v>
      </c>
      <c r="W867" s="15">
        <f t="shared" si="5"/>
        <v>0.4586226852</v>
      </c>
      <c r="X867" s="17"/>
      <c r="Y867" s="4"/>
    </row>
    <row r="868" ht="15.75" customHeight="1">
      <c r="A868" s="13">
        <v>865.0</v>
      </c>
      <c r="B868" s="13" t="s">
        <v>29</v>
      </c>
      <c r="C868" s="14">
        <v>38616.0</v>
      </c>
      <c r="D868" s="15" t="s">
        <v>1193</v>
      </c>
      <c r="E868" s="16">
        <f t="shared" si="1"/>
        <v>38616.46442</v>
      </c>
      <c r="F868" s="13">
        <v>9.207374731E9</v>
      </c>
      <c r="G868" s="13">
        <v>9.203785917E9</v>
      </c>
      <c r="H868" s="17" t="s">
        <v>31</v>
      </c>
      <c r="I868" s="13">
        <v>4.145340037E9</v>
      </c>
      <c r="J868" s="17"/>
      <c r="K868" s="17"/>
      <c r="L868" s="17" t="s">
        <v>707</v>
      </c>
      <c r="M868" s="13">
        <v>314.0</v>
      </c>
      <c r="N868" s="13">
        <v>306.0</v>
      </c>
      <c r="O868" s="13">
        <v>11.0</v>
      </c>
      <c r="P868" s="17">
        <v>24.0</v>
      </c>
      <c r="Q868" s="16">
        <f t="shared" si="2"/>
        <v>38616.67275</v>
      </c>
      <c r="R868" s="15">
        <f t="shared" si="3"/>
        <v>0.6727546296</v>
      </c>
      <c r="S868" s="15">
        <f t="shared" si="4"/>
        <v>0.6735648148</v>
      </c>
      <c r="T868" s="18">
        <v>0.20833333333333334</v>
      </c>
      <c r="U868" s="14">
        <v>38616.46428240741</v>
      </c>
      <c r="V868" s="14">
        <v>38616.464421296296</v>
      </c>
      <c r="W868" s="15">
        <f t="shared" si="5"/>
        <v>0.4644212963</v>
      </c>
      <c r="X868" s="17"/>
      <c r="Y868" s="4"/>
    </row>
    <row r="869" ht="15.75" customHeight="1">
      <c r="A869" s="13">
        <v>866.0</v>
      </c>
      <c r="B869" s="13" t="s">
        <v>29</v>
      </c>
      <c r="C869" s="14">
        <v>38616.0</v>
      </c>
      <c r="D869" s="15" t="s">
        <v>1194</v>
      </c>
      <c r="E869" s="16">
        <f t="shared" si="1"/>
        <v>38616.46543</v>
      </c>
      <c r="F869" s="13">
        <v>9.207374731E9</v>
      </c>
      <c r="G869" s="17"/>
      <c r="H869" s="17" t="s">
        <v>31</v>
      </c>
      <c r="I869" s="13">
        <v>4.145340037E9</v>
      </c>
      <c r="J869" s="17"/>
      <c r="K869" s="17" t="s">
        <v>943</v>
      </c>
      <c r="L869" s="17" t="s">
        <v>101</v>
      </c>
      <c r="M869" s="13">
        <v>314.0</v>
      </c>
      <c r="N869" s="13">
        <v>306.0</v>
      </c>
      <c r="O869" s="13">
        <v>11.0</v>
      </c>
      <c r="P869" s="17">
        <v>24.0</v>
      </c>
      <c r="Q869" s="16">
        <f t="shared" si="2"/>
        <v>38616.67376</v>
      </c>
      <c r="R869" s="15">
        <f t="shared" si="3"/>
        <v>0.6737615741</v>
      </c>
      <c r="S869" s="15">
        <f t="shared" si="4"/>
        <v>0.6744907407</v>
      </c>
      <c r="T869" s="18">
        <v>0.20833333333333334</v>
      </c>
      <c r="U869" s="14">
        <v>38616.46528935185</v>
      </c>
      <c r="V869" s="14">
        <v>38616.465428240735</v>
      </c>
      <c r="W869" s="15">
        <f t="shared" si="5"/>
        <v>0.4654282407</v>
      </c>
      <c r="X869" s="17"/>
      <c r="Y869" s="4"/>
    </row>
    <row r="870" ht="15.75" customHeight="1">
      <c r="A870" s="13">
        <v>867.0</v>
      </c>
      <c r="B870" s="13" t="s">
        <v>29</v>
      </c>
      <c r="C870" s="14">
        <v>38616.0</v>
      </c>
      <c r="D870" s="15" t="s">
        <v>1195</v>
      </c>
      <c r="E870" s="16">
        <f t="shared" si="1"/>
        <v>38616.46897</v>
      </c>
      <c r="F870" s="13">
        <v>9.207374731E9</v>
      </c>
      <c r="G870" s="17"/>
      <c r="H870" s="17" t="s">
        <v>31</v>
      </c>
      <c r="I870" s="13">
        <v>8.163586677E9</v>
      </c>
      <c r="J870" s="17"/>
      <c r="K870" s="17"/>
      <c r="L870" s="17" t="s">
        <v>525</v>
      </c>
      <c r="M870" s="13">
        <v>314.0</v>
      </c>
      <c r="N870" s="13">
        <v>306.0</v>
      </c>
      <c r="O870" s="13">
        <v>11.0</v>
      </c>
      <c r="P870" s="17">
        <v>24.0</v>
      </c>
      <c r="Q870" s="16">
        <f t="shared" si="2"/>
        <v>38616.6773</v>
      </c>
      <c r="R870" s="15">
        <f t="shared" si="3"/>
        <v>0.6773032407</v>
      </c>
      <c r="S870" s="15">
        <f t="shared" si="4"/>
        <v>0.6797569444</v>
      </c>
      <c r="T870" s="18">
        <v>0.20833333333333334</v>
      </c>
      <c r="U870" s="14">
        <v>38616.46883101852</v>
      </c>
      <c r="V870" s="14">
        <v>38616.46896990741</v>
      </c>
      <c r="W870" s="15">
        <f t="shared" si="5"/>
        <v>0.4689699074</v>
      </c>
      <c r="X870" s="17"/>
      <c r="Y870" s="4"/>
    </row>
    <row r="871" ht="15.75" customHeight="1">
      <c r="A871" s="13">
        <v>868.0</v>
      </c>
      <c r="B871" s="13" t="s">
        <v>29</v>
      </c>
      <c r="C871" s="14">
        <v>38616.0</v>
      </c>
      <c r="D871" s="15" t="s">
        <v>1196</v>
      </c>
      <c r="E871" s="16">
        <f t="shared" si="1"/>
        <v>38616.4966</v>
      </c>
      <c r="F871" s="13">
        <v>8.16178118E9</v>
      </c>
      <c r="G871" s="17"/>
      <c r="H871" s="17" t="s">
        <v>71</v>
      </c>
      <c r="I871" s="13">
        <v>9.207374731E9</v>
      </c>
      <c r="J871" s="17"/>
      <c r="K871" s="17"/>
      <c r="L871" s="17" t="s">
        <v>466</v>
      </c>
      <c r="M871" s="17"/>
      <c r="N871" s="13">
        <v>309.0</v>
      </c>
      <c r="O871" s="17"/>
      <c r="P871" s="17">
        <v>24.0</v>
      </c>
      <c r="Q871" s="16">
        <f t="shared" si="2"/>
        <v>38616.70493</v>
      </c>
      <c r="R871" s="15">
        <f t="shared" si="3"/>
        <v>0.7049305556</v>
      </c>
      <c r="S871" s="15">
        <f t="shared" si="4"/>
        <v>0.7060185185</v>
      </c>
      <c r="T871" s="18">
        <v>0.20833333333333334</v>
      </c>
      <c r="U871" s="14">
        <v>38616.496458333335</v>
      </c>
      <c r="V871" s="14">
        <v>38616.49659722222</v>
      </c>
      <c r="W871" s="15">
        <f t="shared" si="5"/>
        <v>0.4965972222</v>
      </c>
      <c r="X871" s="17"/>
      <c r="Y871" s="4"/>
    </row>
    <row r="872" ht="15.75" customHeight="1">
      <c r="A872" s="13">
        <v>869.0</v>
      </c>
      <c r="B872" s="13" t="s">
        <v>29</v>
      </c>
      <c r="C872" s="14">
        <v>38616.0</v>
      </c>
      <c r="D872" s="15" t="s">
        <v>1197</v>
      </c>
      <c r="E872" s="16">
        <f t="shared" si="1"/>
        <v>38616.59528</v>
      </c>
      <c r="F872" s="13">
        <v>9.207374731E9</v>
      </c>
      <c r="G872" s="17"/>
      <c r="H872" s="17" t="s">
        <v>31</v>
      </c>
      <c r="I872" s="13">
        <v>9.208533883E9</v>
      </c>
      <c r="J872" s="17"/>
      <c r="K872" s="17"/>
      <c r="L872" s="17" t="s">
        <v>269</v>
      </c>
      <c r="M872" s="13">
        <v>314.0</v>
      </c>
      <c r="N872" s="13">
        <v>306.0</v>
      </c>
      <c r="O872" s="13">
        <v>11.0</v>
      </c>
      <c r="P872" s="17">
        <v>24.0</v>
      </c>
      <c r="Q872" s="16">
        <f t="shared" si="2"/>
        <v>38616.80361</v>
      </c>
      <c r="R872" s="15">
        <f t="shared" si="3"/>
        <v>0.8036111111</v>
      </c>
      <c r="S872" s="15">
        <f t="shared" si="4"/>
        <v>0.8041782407</v>
      </c>
      <c r="T872" s="18">
        <v>0.20833333333333334</v>
      </c>
      <c r="U872" s="14">
        <v>38616.59513888889</v>
      </c>
      <c r="V872" s="14">
        <v>38616.59527777778</v>
      </c>
      <c r="W872" s="15">
        <f t="shared" si="5"/>
        <v>0.5952777778</v>
      </c>
      <c r="X872" s="17"/>
      <c r="Y872" s="4"/>
    </row>
    <row r="873" ht="15.75" customHeight="1">
      <c r="A873" s="13">
        <v>870.0</v>
      </c>
      <c r="B873" s="13" t="s">
        <v>29</v>
      </c>
      <c r="C873" s="14">
        <v>38616.0</v>
      </c>
      <c r="D873" s="15" t="s">
        <v>1198</v>
      </c>
      <c r="E873" s="16">
        <f t="shared" si="1"/>
        <v>38616.69333</v>
      </c>
      <c r="F873" s="13">
        <v>9.207374731E9</v>
      </c>
      <c r="G873" s="13">
        <v>9.207297607E9</v>
      </c>
      <c r="H873" s="17" t="s">
        <v>31</v>
      </c>
      <c r="I873" s="13">
        <v>4.145340037E9</v>
      </c>
      <c r="J873" s="17"/>
      <c r="K873" s="17"/>
      <c r="L873" s="17" t="s">
        <v>74</v>
      </c>
      <c r="M873" s="13">
        <v>314.0</v>
      </c>
      <c r="N873" s="13">
        <v>306.0</v>
      </c>
      <c r="O873" s="13">
        <v>11.0</v>
      </c>
      <c r="P873" s="17">
        <v>24.0</v>
      </c>
      <c r="Q873" s="16">
        <f t="shared" si="2"/>
        <v>38616.90167</v>
      </c>
      <c r="R873" s="15">
        <f t="shared" si="3"/>
        <v>0.9016666667</v>
      </c>
      <c r="S873" s="15">
        <f t="shared" si="4"/>
        <v>0.9023148148</v>
      </c>
      <c r="T873" s="18">
        <v>0.20833333333333334</v>
      </c>
      <c r="U873" s="14">
        <v>38616.693194444444</v>
      </c>
      <c r="V873" s="14">
        <v>38616.69333333333</v>
      </c>
      <c r="W873" s="15">
        <f t="shared" si="5"/>
        <v>0.6933333333</v>
      </c>
      <c r="X873" s="17"/>
      <c r="Y873" s="4"/>
    </row>
    <row r="874" ht="15.75" customHeight="1">
      <c r="A874" s="13">
        <v>871.0</v>
      </c>
      <c r="B874" s="13" t="s">
        <v>29</v>
      </c>
      <c r="C874" s="14">
        <v>38616.0</v>
      </c>
      <c r="D874" s="15" t="s">
        <v>1199</v>
      </c>
      <c r="E874" s="16">
        <f t="shared" si="1"/>
        <v>38616.73813</v>
      </c>
      <c r="F874" s="13">
        <v>9.207374731E9</v>
      </c>
      <c r="G874" s="13">
        <v>9.202131645E9</v>
      </c>
      <c r="H874" s="17" t="s">
        <v>31</v>
      </c>
      <c r="I874" s="13">
        <v>4.145340037E9</v>
      </c>
      <c r="J874" s="17"/>
      <c r="K874" s="17" t="s">
        <v>982</v>
      </c>
      <c r="L874" s="17" t="s">
        <v>302</v>
      </c>
      <c r="M874" s="13">
        <v>314.0</v>
      </c>
      <c r="N874" s="13">
        <v>306.0</v>
      </c>
      <c r="O874" s="13">
        <v>11.0</v>
      </c>
      <c r="P874" s="17">
        <v>24.0</v>
      </c>
      <c r="Q874" s="16">
        <f t="shared" si="2"/>
        <v>38616.94646</v>
      </c>
      <c r="R874" s="15">
        <f t="shared" si="3"/>
        <v>0.9464583333</v>
      </c>
      <c r="S874" s="15">
        <f t="shared" si="4"/>
        <v>0.9468171296</v>
      </c>
      <c r="T874" s="18">
        <v>0.20833333333333334</v>
      </c>
      <c r="U874" s="14">
        <v>38616.73798611111</v>
      </c>
      <c r="V874" s="14">
        <v>38616.738124999996</v>
      </c>
      <c r="W874" s="15">
        <f t="shared" si="5"/>
        <v>0.738125</v>
      </c>
      <c r="X874" s="17"/>
      <c r="Y874" s="4"/>
    </row>
    <row r="875" ht="15.75" customHeight="1">
      <c r="A875" s="13">
        <v>872.0</v>
      </c>
      <c r="B875" s="13" t="s">
        <v>29</v>
      </c>
      <c r="C875" s="14">
        <v>38616.0</v>
      </c>
      <c r="D875" s="15" t="s">
        <v>1200</v>
      </c>
      <c r="E875" s="16">
        <f t="shared" si="1"/>
        <v>38616.75588</v>
      </c>
      <c r="F875" s="13">
        <v>9.207374731E9</v>
      </c>
      <c r="G875" s="17"/>
      <c r="H875" s="17" t="s">
        <v>31</v>
      </c>
      <c r="I875" s="13">
        <v>4.145340037E9</v>
      </c>
      <c r="J875" s="17"/>
      <c r="K875" s="17" t="s">
        <v>943</v>
      </c>
      <c r="L875" s="17" t="s">
        <v>806</v>
      </c>
      <c r="M875" s="13">
        <v>314.0</v>
      </c>
      <c r="N875" s="13">
        <v>306.0</v>
      </c>
      <c r="O875" s="13">
        <v>11.0</v>
      </c>
      <c r="P875" s="17">
        <v>24.0</v>
      </c>
      <c r="Q875" s="16">
        <f t="shared" si="2"/>
        <v>38616.96421</v>
      </c>
      <c r="R875" s="15">
        <f t="shared" si="3"/>
        <v>0.964212963</v>
      </c>
      <c r="S875" s="15">
        <f t="shared" si="4"/>
        <v>0.9649305556</v>
      </c>
      <c r="T875" s="18">
        <v>0.20833333333333334</v>
      </c>
      <c r="U875" s="14">
        <v>38616.755740740744</v>
      </c>
      <c r="V875" s="14">
        <v>38616.75587962963</v>
      </c>
      <c r="W875" s="15">
        <f t="shared" si="5"/>
        <v>0.7558796296</v>
      </c>
      <c r="X875" s="17"/>
      <c r="Y875" s="4"/>
    </row>
    <row r="876" ht="15.75" customHeight="1">
      <c r="A876" s="13">
        <v>873.0</v>
      </c>
      <c r="B876" s="13" t="s">
        <v>29</v>
      </c>
      <c r="C876" s="14">
        <v>38616.0</v>
      </c>
      <c r="D876" s="15" t="s">
        <v>1201</v>
      </c>
      <c r="E876" s="16">
        <f t="shared" si="1"/>
        <v>38616.76106</v>
      </c>
      <c r="F876" s="13">
        <v>9.207374731E9</v>
      </c>
      <c r="G876" s="13">
        <v>9.206393775E9</v>
      </c>
      <c r="H876" s="17" t="s">
        <v>31</v>
      </c>
      <c r="I876" s="13">
        <v>4.145340037E9</v>
      </c>
      <c r="J876" s="17"/>
      <c r="K876" s="17"/>
      <c r="L876" s="17" t="s">
        <v>53</v>
      </c>
      <c r="M876" s="13">
        <v>314.0</v>
      </c>
      <c r="N876" s="13">
        <v>306.0</v>
      </c>
      <c r="O876" s="13">
        <v>11.0</v>
      </c>
      <c r="P876" s="17">
        <v>24.0</v>
      </c>
      <c r="Q876" s="16">
        <f t="shared" si="2"/>
        <v>38616.9694</v>
      </c>
      <c r="R876" s="15">
        <f t="shared" si="3"/>
        <v>0.9693981481</v>
      </c>
      <c r="S876" s="15">
        <f t="shared" si="4"/>
        <v>0.97</v>
      </c>
      <c r="T876" s="18">
        <v>0.20833333333333334</v>
      </c>
      <c r="U876" s="14">
        <v>38616.760925925926</v>
      </c>
      <c r="V876" s="14">
        <v>38616.76106481481</v>
      </c>
      <c r="W876" s="15">
        <f t="shared" si="5"/>
        <v>0.7610648148</v>
      </c>
      <c r="X876" s="17"/>
      <c r="Y876" s="4"/>
    </row>
    <row r="877" ht="15.75" customHeight="1">
      <c r="A877" s="13">
        <v>874.0</v>
      </c>
      <c r="B877" s="13" t="s">
        <v>29</v>
      </c>
      <c r="C877" s="14">
        <v>38617.0</v>
      </c>
      <c r="D877" s="15" t="s">
        <v>1202</v>
      </c>
      <c r="E877" s="16">
        <f t="shared" si="1"/>
        <v>38616.79868</v>
      </c>
      <c r="F877" s="13">
        <v>9.207374731E9</v>
      </c>
      <c r="G877" s="17"/>
      <c r="H877" s="17" t="s">
        <v>31</v>
      </c>
      <c r="I877" s="13">
        <v>4.145340037E9</v>
      </c>
      <c r="J877" s="17"/>
      <c r="K877" s="17" t="s">
        <v>943</v>
      </c>
      <c r="L877" s="17" t="s">
        <v>76</v>
      </c>
      <c r="M877" s="13">
        <v>314.0</v>
      </c>
      <c r="N877" s="13">
        <v>306.0</v>
      </c>
      <c r="O877" s="13">
        <v>11.0</v>
      </c>
      <c r="P877" s="17">
        <v>25.0</v>
      </c>
      <c r="Q877" s="16">
        <f t="shared" si="2"/>
        <v>38617.00701</v>
      </c>
      <c r="R877" s="15">
        <f t="shared" si="3"/>
        <v>0.007013888889</v>
      </c>
      <c r="S877" s="15">
        <f t="shared" si="4"/>
        <v>0.007384259259</v>
      </c>
      <c r="T877" s="18">
        <v>0.20833333333333334</v>
      </c>
      <c r="U877" s="14">
        <v>38616.79854166667</v>
      </c>
      <c r="V877" s="14">
        <v>38616.798680555556</v>
      </c>
      <c r="W877" s="15">
        <f t="shared" si="5"/>
        <v>0.7986805556</v>
      </c>
      <c r="X877" s="17"/>
      <c r="Y877" s="4"/>
    </row>
    <row r="878" ht="15.75" customHeight="1">
      <c r="A878" s="13">
        <v>875.0</v>
      </c>
      <c r="B878" s="13" t="s">
        <v>29</v>
      </c>
      <c r="C878" s="14">
        <v>38617.0</v>
      </c>
      <c r="D878" s="15" t="s">
        <v>1203</v>
      </c>
      <c r="E878" s="16">
        <f t="shared" si="1"/>
        <v>38616.82542</v>
      </c>
      <c r="F878" s="13">
        <v>9.207374731E9</v>
      </c>
      <c r="G878" s="13">
        <v>9.203602495E9</v>
      </c>
      <c r="H878" s="17" t="s">
        <v>31</v>
      </c>
      <c r="I878" s="13">
        <v>4.145340037E9</v>
      </c>
      <c r="J878" s="17"/>
      <c r="K878" s="17"/>
      <c r="L878" s="17" t="s">
        <v>392</v>
      </c>
      <c r="M878" s="13">
        <v>314.0</v>
      </c>
      <c r="N878" s="13">
        <v>306.0</v>
      </c>
      <c r="O878" s="13">
        <v>11.0</v>
      </c>
      <c r="P878" s="17">
        <v>25.0</v>
      </c>
      <c r="Q878" s="16">
        <f t="shared" si="2"/>
        <v>38617.03375</v>
      </c>
      <c r="R878" s="15">
        <f t="shared" si="3"/>
        <v>0.03375</v>
      </c>
      <c r="S878" s="15">
        <f t="shared" si="4"/>
        <v>0.03450231481</v>
      </c>
      <c r="T878" s="18">
        <v>0.20833333333333334</v>
      </c>
      <c r="U878" s="14">
        <v>38616.82527777778</v>
      </c>
      <c r="V878" s="14">
        <v>38616.82541666667</v>
      </c>
      <c r="W878" s="15">
        <f t="shared" si="5"/>
        <v>0.8254166667</v>
      </c>
      <c r="X878" s="17"/>
      <c r="Y878" s="4"/>
    </row>
    <row r="879" ht="15.75" customHeight="1">
      <c r="A879" s="13">
        <v>876.0</v>
      </c>
      <c r="B879" s="13" t="s">
        <v>29</v>
      </c>
      <c r="C879" s="14">
        <v>38617.0</v>
      </c>
      <c r="D879" s="15" t="s">
        <v>1204</v>
      </c>
      <c r="E879" s="16">
        <f t="shared" si="1"/>
        <v>38616.83639</v>
      </c>
      <c r="F879" s="13">
        <v>9.207374731E9</v>
      </c>
      <c r="G879" s="17"/>
      <c r="H879" s="17" t="s">
        <v>31</v>
      </c>
      <c r="I879" s="13">
        <v>4.145340037E9</v>
      </c>
      <c r="J879" s="17"/>
      <c r="K879" s="17" t="s">
        <v>943</v>
      </c>
      <c r="L879" s="17" t="s">
        <v>392</v>
      </c>
      <c r="M879" s="13">
        <v>2.0</v>
      </c>
      <c r="N879" s="13">
        <v>343.0</v>
      </c>
      <c r="O879" s="17"/>
      <c r="P879" s="17">
        <v>25.0</v>
      </c>
      <c r="Q879" s="16">
        <f t="shared" si="2"/>
        <v>38617.04472</v>
      </c>
      <c r="R879" s="15">
        <f t="shared" si="3"/>
        <v>0.04472222222</v>
      </c>
      <c r="S879" s="15">
        <f t="shared" si="4"/>
        <v>0.04547453704</v>
      </c>
      <c r="T879" s="18">
        <v>0.20833333333333334</v>
      </c>
      <c r="U879" s="14">
        <v>38616.83625</v>
      </c>
      <c r="V879" s="14">
        <v>38616.836388888885</v>
      </c>
      <c r="W879" s="15">
        <f t="shared" si="5"/>
        <v>0.8363888889</v>
      </c>
      <c r="X879" s="17"/>
      <c r="Y879" s="4"/>
    </row>
    <row r="880" ht="15.75" customHeight="1">
      <c r="A880" s="13">
        <v>877.0</v>
      </c>
      <c r="B880" s="13" t="s">
        <v>29</v>
      </c>
      <c r="C880" s="14">
        <v>38617.0</v>
      </c>
      <c r="D880" s="15" t="s">
        <v>1205</v>
      </c>
      <c r="E880" s="16">
        <f t="shared" si="1"/>
        <v>38616.8364</v>
      </c>
      <c r="F880" s="13">
        <v>9.207374731E9</v>
      </c>
      <c r="G880" s="17"/>
      <c r="H880" s="17" t="s">
        <v>31</v>
      </c>
      <c r="I880" s="13">
        <v>4.145340037E9</v>
      </c>
      <c r="J880" s="17"/>
      <c r="K880" s="17" t="s">
        <v>943</v>
      </c>
      <c r="L880" s="17" t="s">
        <v>392</v>
      </c>
      <c r="M880" s="13">
        <v>314.0</v>
      </c>
      <c r="N880" s="13">
        <v>306.0</v>
      </c>
      <c r="O880" s="13">
        <v>11.0</v>
      </c>
      <c r="P880" s="17">
        <v>25.0</v>
      </c>
      <c r="Q880" s="16">
        <f t="shared" si="2"/>
        <v>38617.04473</v>
      </c>
      <c r="R880" s="15">
        <f t="shared" si="3"/>
        <v>0.0447337963</v>
      </c>
      <c r="S880" s="15">
        <f t="shared" si="4"/>
        <v>0.04548611111</v>
      </c>
      <c r="T880" s="18">
        <v>0.20833333333333334</v>
      </c>
      <c r="U880" s="14">
        <v>38616.83626157408</v>
      </c>
      <c r="V880" s="14">
        <v>38616.83640046296</v>
      </c>
      <c r="W880" s="15">
        <f t="shared" si="5"/>
        <v>0.836400463</v>
      </c>
      <c r="X880" s="17"/>
      <c r="Y880" s="4"/>
    </row>
    <row r="881" ht="15.75" customHeight="1">
      <c r="A881" s="13">
        <v>878.0</v>
      </c>
      <c r="B881" s="13" t="s">
        <v>29</v>
      </c>
      <c r="C881" s="14">
        <v>38617.0</v>
      </c>
      <c r="D881" s="15" t="s">
        <v>1206</v>
      </c>
      <c r="E881" s="16">
        <f t="shared" si="1"/>
        <v>38616.8442</v>
      </c>
      <c r="F881" s="13">
        <v>9.207374731E9</v>
      </c>
      <c r="G881" s="13">
        <v>9.203602495E9</v>
      </c>
      <c r="H881" s="17" t="s">
        <v>31</v>
      </c>
      <c r="I881" s="13">
        <v>4.145340037E9</v>
      </c>
      <c r="J881" s="17"/>
      <c r="K881" s="17"/>
      <c r="L881" s="17" t="s">
        <v>146</v>
      </c>
      <c r="M881" s="13">
        <v>314.0</v>
      </c>
      <c r="N881" s="13">
        <v>306.0</v>
      </c>
      <c r="O881" s="13">
        <v>11.0</v>
      </c>
      <c r="P881" s="17">
        <v>25.0</v>
      </c>
      <c r="Q881" s="16">
        <f t="shared" si="2"/>
        <v>38617.05253</v>
      </c>
      <c r="R881" s="15">
        <f t="shared" si="3"/>
        <v>0.05253472222</v>
      </c>
      <c r="S881" s="15">
        <f t="shared" si="4"/>
        <v>0.05267361111</v>
      </c>
      <c r="T881" s="18">
        <v>0.20833333333333334</v>
      </c>
      <c r="U881" s="14">
        <v>38616.8440625</v>
      </c>
      <c r="V881" s="14">
        <v>38616.844201388885</v>
      </c>
      <c r="W881" s="15">
        <f t="shared" si="5"/>
        <v>0.8442013889</v>
      </c>
      <c r="X881" s="17"/>
      <c r="Y881" s="4"/>
    </row>
    <row r="882" ht="15.75" customHeight="1">
      <c r="A882" s="13">
        <v>879.0</v>
      </c>
      <c r="B882" s="13" t="s">
        <v>29</v>
      </c>
      <c r="C882" s="14">
        <v>38617.0</v>
      </c>
      <c r="D882" s="15" t="s">
        <v>1207</v>
      </c>
      <c r="E882" s="16">
        <f t="shared" si="1"/>
        <v>38616.8625</v>
      </c>
      <c r="F882" s="13">
        <v>9.207374731E9</v>
      </c>
      <c r="G882" s="13">
        <v>9.204360616E9</v>
      </c>
      <c r="H882" s="17" t="s">
        <v>31</v>
      </c>
      <c r="I882" s="13">
        <v>4.145340037E9</v>
      </c>
      <c r="J882" s="17"/>
      <c r="K882" s="17"/>
      <c r="L882" s="17" t="s">
        <v>101</v>
      </c>
      <c r="M882" s="13">
        <v>314.0</v>
      </c>
      <c r="N882" s="13">
        <v>306.0</v>
      </c>
      <c r="O882" s="13">
        <v>11.0</v>
      </c>
      <c r="P882" s="17">
        <v>25.0</v>
      </c>
      <c r="Q882" s="16">
        <f t="shared" si="2"/>
        <v>38617.07083</v>
      </c>
      <c r="R882" s="15">
        <f t="shared" si="3"/>
        <v>0.07083333333</v>
      </c>
      <c r="S882" s="15">
        <f t="shared" si="4"/>
        <v>0.0715625</v>
      </c>
      <c r="T882" s="18">
        <v>0.20833333333333334</v>
      </c>
      <c r="U882" s="14">
        <v>38616.86236111111</v>
      </c>
      <c r="V882" s="14">
        <v>38616.862499999996</v>
      </c>
      <c r="W882" s="15">
        <f t="shared" si="5"/>
        <v>0.8625</v>
      </c>
      <c r="X882" s="17"/>
      <c r="Y882" s="4"/>
    </row>
    <row r="883" ht="15.75" customHeight="1">
      <c r="A883" s="13">
        <v>880.0</v>
      </c>
      <c r="B883" s="13" t="s">
        <v>29</v>
      </c>
      <c r="C883" s="14">
        <v>38617.0</v>
      </c>
      <c r="D883" s="15" t="s">
        <v>1208</v>
      </c>
      <c r="E883" s="16">
        <f t="shared" si="1"/>
        <v>38616.89461</v>
      </c>
      <c r="F883" s="13">
        <v>9.207374731E9</v>
      </c>
      <c r="G883" s="17"/>
      <c r="H883" s="17" t="s">
        <v>31</v>
      </c>
      <c r="I883" s="13">
        <v>4.145340037E9</v>
      </c>
      <c r="J883" s="17"/>
      <c r="K883" s="17" t="s">
        <v>943</v>
      </c>
      <c r="L883" s="17" t="s">
        <v>436</v>
      </c>
      <c r="M883" s="13">
        <v>314.0</v>
      </c>
      <c r="N883" s="13">
        <v>306.0</v>
      </c>
      <c r="O883" s="13">
        <v>11.0</v>
      </c>
      <c r="P883" s="17">
        <v>25.0</v>
      </c>
      <c r="Q883" s="16">
        <f t="shared" si="2"/>
        <v>38617.10294</v>
      </c>
      <c r="R883" s="15">
        <f t="shared" si="3"/>
        <v>0.1029398148</v>
      </c>
      <c r="S883" s="15">
        <f t="shared" si="4"/>
        <v>0.1035763889</v>
      </c>
      <c r="T883" s="18">
        <v>0.20833333333333334</v>
      </c>
      <c r="U883" s="14">
        <v>38616.894467592596</v>
      </c>
      <c r="V883" s="14">
        <v>38616.89460648148</v>
      </c>
      <c r="W883" s="15">
        <f t="shared" si="5"/>
        <v>0.8946064815</v>
      </c>
      <c r="X883" s="17"/>
      <c r="Y883" s="4"/>
    </row>
    <row r="884" ht="15.75" customHeight="1">
      <c r="A884" s="13">
        <v>881.0</v>
      </c>
      <c r="B884" s="13" t="s">
        <v>29</v>
      </c>
      <c r="C884" s="14">
        <v>38617.0</v>
      </c>
      <c r="D884" s="15" t="s">
        <v>1209</v>
      </c>
      <c r="E884" s="16">
        <f t="shared" si="1"/>
        <v>38617.57584</v>
      </c>
      <c r="F884" s="13">
        <v>9.207374731E9</v>
      </c>
      <c r="G884" s="13">
        <v>9.207297606E9</v>
      </c>
      <c r="H884" s="17" t="s">
        <v>31</v>
      </c>
      <c r="I884" s="13">
        <v>4.145340037E9</v>
      </c>
      <c r="J884" s="17"/>
      <c r="K884" s="17"/>
      <c r="L884" s="17" t="s">
        <v>47</v>
      </c>
      <c r="M884" s="13">
        <v>314.0</v>
      </c>
      <c r="N884" s="13">
        <v>306.0</v>
      </c>
      <c r="O884" s="13">
        <v>11.0</v>
      </c>
      <c r="P884" s="17">
        <v>25.0</v>
      </c>
      <c r="Q884" s="16">
        <f t="shared" si="2"/>
        <v>38617.78418</v>
      </c>
      <c r="R884" s="15">
        <f t="shared" si="3"/>
        <v>0.7841782407</v>
      </c>
      <c r="S884" s="15">
        <f t="shared" si="4"/>
        <v>0.7845833333</v>
      </c>
      <c r="T884" s="18">
        <v>0.20833333333333334</v>
      </c>
      <c r="U884" s="14">
        <v>38617.57570601852</v>
      </c>
      <c r="V884" s="14">
        <v>38617.575844907406</v>
      </c>
      <c r="W884" s="15">
        <f t="shared" si="5"/>
        <v>0.5758449074</v>
      </c>
      <c r="X884" s="17"/>
      <c r="Y884" s="4"/>
    </row>
    <row r="885" ht="15.75" customHeight="1">
      <c r="A885" s="13">
        <v>882.0</v>
      </c>
      <c r="B885" s="13" t="s">
        <v>29</v>
      </c>
      <c r="C885" s="14">
        <v>38617.0</v>
      </c>
      <c r="D885" s="15" t="s">
        <v>1210</v>
      </c>
      <c r="E885" s="16">
        <f t="shared" si="1"/>
        <v>38617.58756</v>
      </c>
      <c r="F885" s="13">
        <v>9.207374731E9</v>
      </c>
      <c r="G885" s="13">
        <v>9.20989321E9</v>
      </c>
      <c r="H885" s="17" t="s">
        <v>31</v>
      </c>
      <c r="I885" s="13">
        <v>4.145340037E9</v>
      </c>
      <c r="J885" s="17"/>
      <c r="K885" s="17"/>
      <c r="L885" s="17" t="s">
        <v>395</v>
      </c>
      <c r="M885" s="13">
        <v>314.0</v>
      </c>
      <c r="N885" s="13">
        <v>306.0</v>
      </c>
      <c r="O885" s="13">
        <v>11.0</v>
      </c>
      <c r="P885" s="17">
        <v>25.0</v>
      </c>
      <c r="Q885" s="16">
        <f t="shared" si="2"/>
        <v>38617.79589</v>
      </c>
      <c r="R885" s="15">
        <f t="shared" si="3"/>
        <v>0.7958912037</v>
      </c>
      <c r="S885" s="15">
        <f t="shared" si="4"/>
        <v>0.7967592593</v>
      </c>
      <c r="T885" s="18">
        <v>0.20833333333333334</v>
      </c>
      <c r="U885" s="14">
        <v>38617.587418981486</v>
      </c>
      <c r="V885" s="14">
        <v>38617.58755787037</v>
      </c>
      <c r="W885" s="15">
        <f t="shared" si="5"/>
        <v>0.5875578704</v>
      </c>
      <c r="X885" s="17"/>
      <c r="Y885" s="4"/>
    </row>
    <row r="886" ht="15.75" customHeight="1">
      <c r="A886" s="13">
        <v>883.0</v>
      </c>
      <c r="B886" s="13" t="s">
        <v>29</v>
      </c>
      <c r="C886" s="14">
        <v>38617.0</v>
      </c>
      <c r="D886" s="15" t="s">
        <v>1211</v>
      </c>
      <c r="E886" s="16">
        <f t="shared" si="1"/>
        <v>38617.6183</v>
      </c>
      <c r="F886" s="13">
        <v>9.207374731E9</v>
      </c>
      <c r="G886" s="17"/>
      <c r="H886" s="17" t="s">
        <v>31</v>
      </c>
      <c r="I886" s="13">
        <v>4.145340037E9</v>
      </c>
      <c r="J886" s="17"/>
      <c r="K886" s="17" t="s">
        <v>943</v>
      </c>
      <c r="L886" s="17" t="s">
        <v>1212</v>
      </c>
      <c r="M886" s="13">
        <v>314.0</v>
      </c>
      <c r="N886" s="13">
        <v>306.0</v>
      </c>
      <c r="O886" s="13">
        <v>11.0</v>
      </c>
      <c r="P886" s="17">
        <v>25.0</v>
      </c>
      <c r="Q886" s="16">
        <f t="shared" si="2"/>
        <v>38617.82663</v>
      </c>
      <c r="R886" s="15">
        <f t="shared" si="3"/>
        <v>0.8266319444</v>
      </c>
      <c r="S886" s="15">
        <f t="shared" si="4"/>
        <v>0.828900463</v>
      </c>
      <c r="T886" s="18">
        <v>0.20833333333333334</v>
      </c>
      <c r="U886" s="14">
        <v>38617.618159722224</v>
      </c>
      <c r="V886" s="14">
        <v>38617.61829861111</v>
      </c>
      <c r="W886" s="15">
        <f t="shared" si="5"/>
        <v>0.6182986111</v>
      </c>
      <c r="X886" s="17"/>
      <c r="Y886" s="4"/>
    </row>
    <row r="887" ht="15.75" customHeight="1">
      <c r="A887" s="13">
        <v>884.0</v>
      </c>
      <c r="B887" s="13" t="s">
        <v>29</v>
      </c>
      <c r="C887" s="14">
        <v>38617.0</v>
      </c>
      <c r="D887" s="15" t="s">
        <v>1213</v>
      </c>
      <c r="E887" s="16">
        <f t="shared" si="1"/>
        <v>38617.67208</v>
      </c>
      <c r="F887" s="13">
        <v>9.207374731E9</v>
      </c>
      <c r="G887" s="13">
        <v>9.209891098E9</v>
      </c>
      <c r="H887" s="17" t="s">
        <v>31</v>
      </c>
      <c r="I887" s="13">
        <v>4.145340037E9</v>
      </c>
      <c r="J887" s="17"/>
      <c r="K887" s="17"/>
      <c r="L887" s="17" t="s">
        <v>476</v>
      </c>
      <c r="M887" s="13">
        <v>314.0</v>
      </c>
      <c r="N887" s="13">
        <v>306.0</v>
      </c>
      <c r="O887" s="13">
        <v>11.0</v>
      </c>
      <c r="P887" s="17">
        <v>25.0</v>
      </c>
      <c r="Q887" s="16">
        <f t="shared" si="2"/>
        <v>38617.88042</v>
      </c>
      <c r="R887" s="15">
        <f t="shared" si="3"/>
        <v>0.8804166667</v>
      </c>
      <c r="S887" s="15">
        <f t="shared" si="4"/>
        <v>0.880462963</v>
      </c>
      <c r="T887" s="18">
        <v>0.20833333333333334</v>
      </c>
      <c r="U887" s="14">
        <v>38617.671944444446</v>
      </c>
      <c r="V887" s="14">
        <v>38617.67208333333</v>
      </c>
      <c r="W887" s="15">
        <f t="shared" si="5"/>
        <v>0.6720833333</v>
      </c>
      <c r="X887" s="17"/>
      <c r="Y887" s="4"/>
    </row>
    <row r="888" ht="15.75" customHeight="1">
      <c r="A888" s="13">
        <v>885.0</v>
      </c>
      <c r="B888" s="13" t="s">
        <v>29</v>
      </c>
      <c r="C888" s="14">
        <v>38617.0</v>
      </c>
      <c r="D888" s="15" t="s">
        <v>1214</v>
      </c>
      <c r="E888" s="16">
        <f t="shared" si="1"/>
        <v>38617.75234</v>
      </c>
      <c r="F888" s="13">
        <v>9.207374731E9</v>
      </c>
      <c r="G888" s="13">
        <v>9.209891098E9</v>
      </c>
      <c r="H888" s="17" t="s">
        <v>31</v>
      </c>
      <c r="I888" s="13">
        <v>4.145340037E9</v>
      </c>
      <c r="J888" s="17"/>
      <c r="K888" s="17"/>
      <c r="L888" s="17" t="s">
        <v>55</v>
      </c>
      <c r="M888" s="13">
        <v>314.0</v>
      </c>
      <c r="N888" s="13">
        <v>306.0</v>
      </c>
      <c r="O888" s="13">
        <v>11.0</v>
      </c>
      <c r="P888" s="17">
        <v>25.0</v>
      </c>
      <c r="Q888" s="16">
        <f t="shared" si="2"/>
        <v>38617.96067</v>
      </c>
      <c r="R888" s="15">
        <f t="shared" si="3"/>
        <v>0.9606712963</v>
      </c>
      <c r="S888" s="15">
        <f t="shared" si="4"/>
        <v>0.9610532407</v>
      </c>
      <c r="T888" s="18">
        <v>0.20833333333333334</v>
      </c>
      <c r="U888" s="14">
        <v>38617.75219907408</v>
      </c>
      <c r="V888" s="14">
        <v>38617.752337962964</v>
      </c>
      <c r="W888" s="15">
        <f t="shared" si="5"/>
        <v>0.752337963</v>
      </c>
      <c r="X888" s="17"/>
      <c r="Y888" s="4"/>
    </row>
    <row r="889" ht="15.75" customHeight="1">
      <c r="A889" s="13">
        <v>886.0</v>
      </c>
      <c r="B889" s="13" t="s">
        <v>29</v>
      </c>
      <c r="C889" s="14">
        <v>38618.0</v>
      </c>
      <c r="D889" s="15" t="s">
        <v>997</v>
      </c>
      <c r="E889" s="16">
        <f t="shared" si="1"/>
        <v>38617.86558</v>
      </c>
      <c r="F889" s="13">
        <v>9.207374731E9</v>
      </c>
      <c r="G889" s="17"/>
      <c r="H889" s="17" t="s">
        <v>31</v>
      </c>
      <c r="I889" s="13">
        <v>4.145340037E9</v>
      </c>
      <c r="J889" s="17"/>
      <c r="K889" s="17" t="s">
        <v>943</v>
      </c>
      <c r="L889" s="17" t="s">
        <v>43</v>
      </c>
      <c r="M889" s="13">
        <v>314.0</v>
      </c>
      <c r="N889" s="13">
        <v>306.0</v>
      </c>
      <c r="O889" s="13">
        <v>11.0</v>
      </c>
      <c r="P889" s="17">
        <v>25.0</v>
      </c>
      <c r="Q889" s="16">
        <f t="shared" si="2"/>
        <v>38618.07391</v>
      </c>
      <c r="R889" s="15">
        <f t="shared" si="3"/>
        <v>0.07391203704</v>
      </c>
      <c r="S889" s="15">
        <f t="shared" si="4"/>
        <v>0.07425925926</v>
      </c>
      <c r="T889" s="18">
        <v>0.20833333333333334</v>
      </c>
      <c r="U889" s="14">
        <v>38617.865439814814</v>
      </c>
      <c r="V889" s="14">
        <v>38617.8655787037</v>
      </c>
      <c r="W889" s="15">
        <f t="shared" si="5"/>
        <v>0.8655787037</v>
      </c>
      <c r="X889" s="17"/>
      <c r="Y889" s="4"/>
    </row>
    <row r="890" ht="15.75" customHeight="1">
      <c r="A890" s="13">
        <v>887.0</v>
      </c>
      <c r="B890" s="13" t="s">
        <v>29</v>
      </c>
      <c r="C890" s="14">
        <v>38618.0</v>
      </c>
      <c r="D890" s="15" t="s">
        <v>1215</v>
      </c>
      <c r="E890" s="16">
        <f t="shared" si="1"/>
        <v>38618.46873</v>
      </c>
      <c r="F890" s="13">
        <v>9.207374731E9</v>
      </c>
      <c r="G890" s="17"/>
      <c r="H890" s="17" t="s">
        <v>31</v>
      </c>
      <c r="I890" s="13">
        <v>9.208533724E9</v>
      </c>
      <c r="J890" s="17"/>
      <c r="K890" s="17" t="s">
        <v>78</v>
      </c>
      <c r="L890" s="17" t="s">
        <v>436</v>
      </c>
      <c r="M890" s="13">
        <v>314.0</v>
      </c>
      <c r="N890" s="13">
        <v>306.0</v>
      </c>
      <c r="O890" s="13">
        <v>11.0</v>
      </c>
      <c r="P890" s="17">
        <v>25.0</v>
      </c>
      <c r="Q890" s="16">
        <f t="shared" si="2"/>
        <v>38618.67706</v>
      </c>
      <c r="R890" s="15">
        <f t="shared" si="3"/>
        <v>0.6770601852</v>
      </c>
      <c r="S890" s="15">
        <f t="shared" si="4"/>
        <v>0.6776967593</v>
      </c>
      <c r="T890" s="18">
        <v>0.20833333333333334</v>
      </c>
      <c r="U890" s="14">
        <v>38618.46858796296</v>
      </c>
      <c r="V890" s="14">
        <v>38618.46872685185</v>
      </c>
      <c r="W890" s="15">
        <f t="shared" si="5"/>
        <v>0.4687268518</v>
      </c>
      <c r="X890" s="17"/>
      <c r="Y890" s="4"/>
    </row>
    <row r="891" ht="15.75" customHeight="1">
      <c r="A891" s="13">
        <v>888.0</v>
      </c>
      <c r="B891" s="13" t="s">
        <v>29</v>
      </c>
      <c r="C891" s="14">
        <v>38618.0</v>
      </c>
      <c r="D891" s="15" t="s">
        <v>1216</v>
      </c>
      <c r="E891" s="16">
        <f t="shared" si="1"/>
        <v>38618.52611</v>
      </c>
      <c r="F891" s="13">
        <v>9.207374731E9</v>
      </c>
      <c r="G891" s="13">
        <v>9.203785917E9</v>
      </c>
      <c r="H891" s="17" t="s">
        <v>31</v>
      </c>
      <c r="I891" s="13">
        <v>4.145340037E9</v>
      </c>
      <c r="J891" s="17"/>
      <c r="K891" s="17"/>
      <c r="L891" s="17" t="s">
        <v>279</v>
      </c>
      <c r="M891" s="13">
        <v>314.0</v>
      </c>
      <c r="N891" s="13">
        <v>306.0</v>
      </c>
      <c r="O891" s="13">
        <v>11.0</v>
      </c>
      <c r="P891" s="17">
        <v>25.0</v>
      </c>
      <c r="Q891" s="16">
        <f t="shared" si="2"/>
        <v>38618.73444</v>
      </c>
      <c r="R891" s="15">
        <f t="shared" si="3"/>
        <v>0.7344444444</v>
      </c>
      <c r="S891" s="15">
        <f t="shared" si="4"/>
        <v>0.735</v>
      </c>
      <c r="T891" s="18">
        <v>0.20833333333333334</v>
      </c>
      <c r="U891" s="14">
        <v>38618.525972222225</v>
      </c>
      <c r="V891" s="14">
        <v>38618.52611111111</v>
      </c>
      <c r="W891" s="15">
        <f t="shared" si="5"/>
        <v>0.5261111111</v>
      </c>
      <c r="X891" s="17"/>
      <c r="Y891" s="4"/>
    </row>
    <row r="892" ht="15.75" customHeight="1">
      <c r="A892" s="13">
        <v>889.0</v>
      </c>
      <c r="B892" s="13" t="s">
        <v>29</v>
      </c>
      <c r="C892" s="14">
        <v>38618.0</v>
      </c>
      <c r="D892" s="15" t="s">
        <v>1217</v>
      </c>
      <c r="E892" s="16">
        <f t="shared" si="1"/>
        <v>38618.53615</v>
      </c>
      <c r="F892" s="13">
        <v>9.207374731E9</v>
      </c>
      <c r="G892" s="17"/>
      <c r="H892" s="17" t="s">
        <v>31</v>
      </c>
      <c r="I892" s="13">
        <v>4.145340037E9</v>
      </c>
      <c r="J892" s="17"/>
      <c r="K892" s="17" t="s">
        <v>943</v>
      </c>
      <c r="L892" s="17" t="s">
        <v>199</v>
      </c>
      <c r="M892" s="13">
        <v>314.0</v>
      </c>
      <c r="N892" s="13">
        <v>306.0</v>
      </c>
      <c r="O892" s="13">
        <v>11.0</v>
      </c>
      <c r="P892" s="17">
        <v>25.0</v>
      </c>
      <c r="Q892" s="16">
        <f t="shared" si="2"/>
        <v>38618.74448</v>
      </c>
      <c r="R892" s="15">
        <f t="shared" si="3"/>
        <v>0.7444791667</v>
      </c>
      <c r="S892" s="15">
        <f t="shared" si="4"/>
        <v>0.7450578704</v>
      </c>
      <c r="T892" s="18">
        <v>0.20833333333333334</v>
      </c>
      <c r="U892" s="14">
        <v>38618.53600694444</v>
      </c>
      <c r="V892" s="14">
        <v>38618.53614583333</v>
      </c>
      <c r="W892" s="15">
        <f t="shared" si="5"/>
        <v>0.5361458333</v>
      </c>
      <c r="X892" s="17"/>
      <c r="Y892" s="4"/>
    </row>
    <row r="893" ht="15.75" customHeight="1">
      <c r="A893" s="13">
        <v>890.0</v>
      </c>
      <c r="B893" s="13" t="s">
        <v>29</v>
      </c>
      <c r="C893" s="14">
        <v>38618.0</v>
      </c>
      <c r="D893" s="15" t="s">
        <v>1164</v>
      </c>
      <c r="E893" s="16">
        <f t="shared" si="1"/>
        <v>38618.64387</v>
      </c>
      <c r="F893" s="13">
        <v>9.207374731E9</v>
      </c>
      <c r="G893" s="13">
        <v>9.206393775E9</v>
      </c>
      <c r="H893" s="17" t="s">
        <v>31</v>
      </c>
      <c r="I893" s="13">
        <v>4.145340037E9</v>
      </c>
      <c r="J893" s="17"/>
      <c r="K893" s="17"/>
      <c r="L893" s="17" t="s">
        <v>154</v>
      </c>
      <c r="M893" s="13">
        <v>314.0</v>
      </c>
      <c r="N893" s="13">
        <v>306.0</v>
      </c>
      <c r="O893" s="13">
        <v>11.0</v>
      </c>
      <c r="P893" s="17">
        <v>25.0</v>
      </c>
      <c r="Q893" s="16">
        <f t="shared" si="2"/>
        <v>38618.8522</v>
      </c>
      <c r="R893" s="15">
        <f t="shared" si="3"/>
        <v>0.8521990741</v>
      </c>
      <c r="S893" s="15">
        <f t="shared" si="4"/>
        <v>0.8527083333</v>
      </c>
      <c r="T893" s="18">
        <v>0.20833333333333334</v>
      </c>
      <c r="U893" s="14">
        <v>38618.64372685186</v>
      </c>
      <c r="V893" s="14">
        <v>38618.64386574074</v>
      </c>
      <c r="W893" s="15">
        <f t="shared" si="5"/>
        <v>0.6438657407</v>
      </c>
      <c r="X893" s="17"/>
      <c r="Y893" s="4"/>
    </row>
    <row r="894" ht="15.75" customHeight="1">
      <c r="A894" s="13">
        <v>891.0</v>
      </c>
      <c r="B894" s="13" t="s">
        <v>29</v>
      </c>
      <c r="C894" s="14">
        <v>38618.0</v>
      </c>
      <c r="D894" s="15" t="s">
        <v>1218</v>
      </c>
      <c r="E894" s="16">
        <f t="shared" si="1"/>
        <v>38618.65587</v>
      </c>
      <c r="F894" s="13">
        <v>9.207374731E9</v>
      </c>
      <c r="G894" s="17"/>
      <c r="H894" s="17" t="s">
        <v>31</v>
      </c>
      <c r="I894" s="13">
        <v>4.145340037E9</v>
      </c>
      <c r="J894" s="17"/>
      <c r="K894" s="17" t="s">
        <v>943</v>
      </c>
      <c r="L894" s="17" t="s">
        <v>220</v>
      </c>
      <c r="M894" s="13">
        <v>314.0</v>
      </c>
      <c r="N894" s="13">
        <v>306.0</v>
      </c>
      <c r="O894" s="13">
        <v>11.0</v>
      </c>
      <c r="P894" s="17">
        <v>25.0</v>
      </c>
      <c r="Q894" s="16">
        <f t="shared" si="2"/>
        <v>38618.8642</v>
      </c>
      <c r="R894" s="15">
        <f t="shared" si="3"/>
        <v>0.8642013889</v>
      </c>
      <c r="S894" s="15">
        <f t="shared" si="4"/>
        <v>0.8646527778</v>
      </c>
      <c r="T894" s="18">
        <v>0.20833333333333334</v>
      </c>
      <c r="U894" s="14">
        <v>38618.65572916667</v>
      </c>
      <c r="V894" s="14">
        <v>38618.65586805555</v>
      </c>
      <c r="W894" s="15">
        <f t="shared" si="5"/>
        <v>0.6558680556</v>
      </c>
      <c r="X894" s="17"/>
      <c r="Y894" s="4"/>
    </row>
    <row r="895" ht="15.75" customHeight="1">
      <c r="A895" s="13">
        <v>892.0</v>
      </c>
      <c r="B895" s="13" t="s">
        <v>29</v>
      </c>
      <c r="C895" s="14">
        <v>38618.0</v>
      </c>
      <c r="D895" s="15" t="s">
        <v>1219</v>
      </c>
      <c r="E895" s="16">
        <f t="shared" si="1"/>
        <v>38618.68206</v>
      </c>
      <c r="F895" s="13">
        <v>9.207374731E9</v>
      </c>
      <c r="G895" s="13">
        <v>9.204205065E9</v>
      </c>
      <c r="H895" s="17" t="s">
        <v>31</v>
      </c>
      <c r="I895" s="13">
        <v>4.145340037E9</v>
      </c>
      <c r="J895" s="17"/>
      <c r="K895" s="17"/>
      <c r="L895" s="17" t="s">
        <v>218</v>
      </c>
      <c r="M895" s="13">
        <v>314.0</v>
      </c>
      <c r="N895" s="13">
        <v>306.0</v>
      </c>
      <c r="O895" s="13">
        <v>11.0</v>
      </c>
      <c r="P895" s="17">
        <v>25.0</v>
      </c>
      <c r="Q895" s="16">
        <f t="shared" si="2"/>
        <v>38618.89039</v>
      </c>
      <c r="R895" s="15">
        <f t="shared" si="3"/>
        <v>0.8903935185</v>
      </c>
      <c r="S895" s="15">
        <f t="shared" si="4"/>
        <v>0.8904976852</v>
      </c>
      <c r="T895" s="18">
        <v>0.20833333333333334</v>
      </c>
      <c r="U895" s="14">
        <v>38618.681921296295</v>
      </c>
      <c r="V895" s="14">
        <v>38618.68206018518</v>
      </c>
      <c r="W895" s="15">
        <f t="shared" si="5"/>
        <v>0.6820601852</v>
      </c>
      <c r="X895" s="17"/>
      <c r="Y895" s="4"/>
    </row>
    <row r="896" ht="15.75" customHeight="1">
      <c r="A896" s="13">
        <v>893.0</v>
      </c>
      <c r="B896" s="13" t="s">
        <v>29</v>
      </c>
      <c r="C896" s="14">
        <v>38618.0</v>
      </c>
      <c r="D896" s="15" t="s">
        <v>1220</v>
      </c>
      <c r="E896" s="16">
        <f t="shared" si="1"/>
        <v>38618.73307</v>
      </c>
      <c r="F896" s="13">
        <v>9.207374731E9</v>
      </c>
      <c r="G896" s="13">
        <v>9.203479414E9</v>
      </c>
      <c r="H896" s="17" t="s">
        <v>31</v>
      </c>
      <c r="I896" s="13">
        <v>4.145340037E9</v>
      </c>
      <c r="J896" s="17"/>
      <c r="K896" s="17"/>
      <c r="L896" s="17" t="s">
        <v>241</v>
      </c>
      <c r="M896" s="13">
        <v>314.0</v>
      </c>
      <c r="N896" s="13">
        <v>306.0</v>
      </c>
      <c r="O896" s="13">
        <v>11.0</v>
      </c>
      <c r="P896" s="17">
        <v>25.0</v>
      </c>
      <c r="Q896" s="16">
        <f t="shared" si="2"/>
        <v>38618.9414</v>
      </c>
      <c r="R896" s="15">
        <f t="shared" si="3"/>
        <v>0.941400463</v>
      </c>
      <c r="S896" s="15">
        <f t="shared" si="4"/>
        <v>0.9419328704</v>
      </c>
      <c r="T896" s="18">
        <v>0.20833333333333334</v>
      </c>
      <c r="U896" s="14">
        <v>38618.732928240745</v>
      </c>
      <c r="V896" s="14">
        <v>38618.73306712963</v>
      </c>
      <c r="W896" s="15">
        <f t="shared" si="5"/>
        <v>0.7330671296</v>
      </c>
      <c r="X896" s="17"/>
      <c r="Y896" s="4"/>
    </row>
    <row r="897" ht="15.75" customHeight="1">
      <c r="A897" s="13">
        <v>894.0</v>
      </c>
      <c r="B897" s="13" t="s">
        <v>29</v>
      </c>
      <c r="C897" s="14">
        <v>38619.0</v>
      </c>
      <c r="D897" s="15" t="s">
        <v>1221</v>
      </c>
      <c r="E897" s="16">
        <f t="shared" si="1"/>
        <v>38618.81725</v>
      </c>
      <c r="F897" s="13">
        <v>9.207374731E9</v>
      </c>
      <c r="G897" s="17"/>
      <c r="H897" s="17" t="s">
        <v>31</v>
      </c>
      <c r="I897" s="13">
        <v>4.145340037E9</v>
      </c>
      <c r="J897" s="17"/>
      <c r="K897" s="17" t="s">
        <v>943</v>
      </c>
      <c r="L897" s="17" t="s">
        <v>47</v>
      </c>
      <c r="M897" s="13">
        <v>314.0</v>
      </c>
      <c r="N897" s="13">
        <v>306.0</v>
      </c>
      <c r="O897" s="13">
        <v>11.0</v>
      </c>
      <c r="P897" s="17">
        <v>25.0</v>
      </c>
      <c r="Q897" s="16">
        <f t="shared" si="2"/>
        <v>38619.02558</v>
      </c>
      <c r="R897" s="15">
        <f t="shared" si="3"/>
        <v>0.0255787037</v>
      </c>
      <c r="S897" s="15">
        <f t="shared" si="4"/>
        <v>0.0259837963</v>
      </c>
      <c r="T897" s="18">
        <v>0.20833333333333334</v>
      </c>
      <c r="U897" s="14">
        <v>38618.81710648148</v>
      </c>
      <c r="V897" s="14">
        <v>38618.81724537037</v>
      </c>
      <c r="W897" s="15">
        <f t="shared" si="5"/>
        <v>0.8172453704</v>
      </c>
      <c r="X897" s="17"/>
      <c r="Y897" s="4"/>
    </row>
    <row r="898" ht="15.75" customHeight="1">
      <c r="A898" s="13">
        <v>895.0</v>
      </c>
      <c r="B898" s="13" t="s">
        <v>29</v>
      </c>
      <c r="C898" s="14">
        <v>38619.0</v>
      </c>
      <c r="D898" s="15" t="s">
        <v>1222</v>
      </c>
      <c r="E898" s="16">
        <f t="shared" si="1"/>
        <v>38618.81956</v>
      </c>
      <c r="F898" s="13">
        <v>9.207374731E9</v>
      </c>
      <c r="G898" s="17"/>
      <c r="H898" s="17" t="s">
        <v>31</v>
      </c>
      <c r="I898" s="13">
        <v>4.145340037E9</v>
      </c>
      <c r="J898" s="17"/>
      <c r="K898" s="17" t="s">
        <v>943</v>
      </c>
      <c r="L898" s="17" t="s">
        <v>41</v>
      </c>
      <c r="M898" s="13">
        <v>2.0</v>
      </c>
      <c r="N898" s="13">
        <v>343.0</v>
      </c>
      <c r="O898" s="17"/>
      <c r="P898" s="17">
        <v>25.0</v>
      </c>
      <c r="Q898" s="16">
        <f t="shared" si="2"/>
        <v>38619.02789</v>
      </c>
      <c r="R898" s="15">
        <f t="shared" si="3"/>
        <v>0.02789351852</v>
      </c>
      <c r="S898" s="15">
        <f t="shared" si="4"/>
        <v>0.02814814815</v>
      </c>
      <c r="T898" s="18">
        <v>0.20833333333333334</v>
      </c>
      <c r="U898" s="14">
        <v>38618.8194212963</v>
      </c>
      <c r="V898" s="14">
        <v>38618.819560185184</v>
      </c>
      <c r="W898" s="15">
        <f t="shared" si="5"/>
        <v>0.8195601852</v>
      </c>
      <c r="X898" s="17"/>
      <c r="Y898" s="4"/>
    </row>
    <row r="899" ht="15.75" customHeight="1">
      <c r="A899" s="13">
        <v>896.0</v>
      </c>
      <c r="B899" s="13" t="s">
        <v>29</v>
      </c>
      <c r="C899" s="14">
        <v>38619.0</v>
      </c>
      <c r="D899" s="15" t="s">
        <v>1223</v>
      </c>
      <c r="E899" s="16">
        <f t="shared" si="1"/>
        <v>38618.81957</v>
      </c>
      <c r="F899" s="13">
        <v>9.207374731E9</v>
      </c>
      <c r="G899" s="17"/>
      <c r="H899" s="17" t="s">
        <v>31</v>
      </c>
      <c r="I899" s="13">
        <v>4.145340037E9</v>
      </c>
      <c r="J899" s="17"/>
      <c r="K899" s="17" t="s">
        <v>943</v>
      </c>
      <c r="L899" s="17" t="s">
        <v>41</v>
      </c>
      <c r="M899" s="13">
        <v>314.0</v>
      </c>
      <c r="N899" s="13">
        <v>306.0</v>
      </c>
      <c r="O899" s="13">
        <v>11.0</v>
      </c>
      <c r="P899" s="17">
        <v>25.0</v>
      </c>
      <c r="Q899" s="16">
        <f t="shared" si="2"/>
        <v>38619.02791</v>
      </c>
      <c r="R899" s="15">
        <f t="shared" si="3"/>
        <v>0.02790509259</v>
      </c>
      <c r="S899" s="15">
        <f t="shared" si="4"/>
        <v>0.02815972222</v>
      </c>
      <c r="T899" s="18">
        <v>0.20833333333333334</v>
      </c>
      <c r="U899" s="14">
        <v>38618.81943287037</v>
      </c>
      <c r="V899" s="14">
        <v>38618.81957175925</v>
      </c>
      <c r="W899" s="15">
        <f t="shared" si="5"/>
        <v>0.8195717593</v>
      </c>
      <c r="X899" s="17"/>
      <c r="Y899" s="4"/>
    </row>
    <row r="900" ht="15.75" customHeight="1">
      <c r="A900" s="13">
        <v>897.0</v>
      </c>
      <c r="B900" s="13" t="s">
        <v>29</v>
      </c>
      <c r="C900" s="14">
        <v>38619.0</v>
      </c>
      <c r="D900" s="15" t="s">
        <v>1224</v>
      </c>
      <c r="E900" s="16">
        <f t="shared" si="1"/>
        <v>38618.87969</v>
      </c>
      <c r="F900" s="13">
        <v>9.207374731E9</v>
      </c>
      <c r="G900" s="13">
        <v>9.202093588E9</v>
      </c>
      <c r="H900" s="17" t="s">
        <v>31</v>
      </c>
      <c r="I900" s="13">
        <v>4.145340037E9</v>
      </c>
      <c r="J900" s="17"/>
      <c r="K900" s="17"/>
      <c r="L900" s="17" t="s">
        <v>172</v>
      </c>
      <c r="M900" s="13">
        <v>314.0</v>
      </c>
      <c r="N900" s="13">
        <v>306.0</v>
      </c>
      <c r="O900" s="13">
        <v>11.0</v>
      </c>
      <c r="P900" s="17">
        <v>25.0</v>
      </c>
      <c r="Q900" s="16">
        <f t="shared" si="2"/>
        <v>38619.08802</v>
      </c>
      <c r="R900" s="15">
        <f t="shared" si="3"/>
        <v>0.08802083333</v>
      </c>
      <c r="S900" s="15">
        <f t="shared" si="4"/>
        <v>0.08833333333</v>
      </c>
      <c r="T900" s="18">
        <v>0.20833333333333334</v>
      </c>
      <c r="U900" s="14">
        <v>38618.87954861111</v>
      </c>
      <c r="V900" s="14">
        <v>38618.8796875</v>
      </c>
      <c r="W900" s="15">
        <f t="shared" si="5"/>
        <v>0.8796875</v>
      </c>
      <c r="X900" s="17"/>
      <c r="Y900" s="4"/>
    </row>
    <row r="901" ht="15.75" customHeight="1">
      <c r="A901" s="13">
        <v>898.0</v>
      </c>
      <c r="B901" s="13" t="s">
        <v>29</v>
      </c>
      <c r="C901" s="14">
        <v>38619.0</v>
      </c>
      <c r="D901" s="15" t="s">
        <v>1225</v>
      </c>
      <c r="E901" s="16">
        <f t="shared" si="1"/>
        <v>38618.89736</v>
      </c>
      <c r="F901" s="13">
        <v>9.207374731E9</v>
      </c>
      <c r="G901" s="13">
        <v>9.202131645E9</v>
      </c>
      <c r="H901" s="17" t="s">
        <v>31</v>
      </c>
      <c r="I901" s="13">
        <v>4.145340037E9</v>
      </c>
      <c r="J901" s="17"/>
      <c r="K901" s="17" t="s">
        <v>982</v>
      </c>
      <c r="L901" s="17" t="s">
        <v>309</v>
      </c>
      <c r="M901" s="13">
        <v>314.0</v>
      </c>
      <c r="N901" s="13">
        <v>306.0</v>
      </c>
      <c r="O901" s="13">
        <v>11.0</v>
      </c>
      <c r="P901" s="17">
        <v>25.0</v>
      </c>
      <c r="Q901" s="16">
        <f t="shared" si="2"/>
        <v>38619.10569</v>
      </c>
      <c r="R901" s="15">
        <f t="shared" si="3"/>
        <v>0.1056944444</v>
      </c>
      <c r="S901" s="15">
        <f t="shared" si="4"/>
        <v>0.1057523148</v>
      </c>
      <c r="T901" s="18">
        <v>0.20833333333333334</v>
      </c>
      <c r="U901" s="14">
        <v>38618.89722222222</v>
      </c>
      <c r="V901" s="14">
        <v>38618.89736111111</v>
      </c>
      <c r="W901" s="15">
        <f t="shared" si="5"/>
        <v>0.8973611111</v>
      </c>
      <c r="X901" s="17"/>
      <c r="Y901" s="4"/>
    </row>
    <row r="902" ht="15.75" customHeight="1">
      <c r="A902" s="13">
        <v>899.0</v>
      </c>
      <c r="B902" s="13" t="s">
        <v>29</v>
      </c>
      <c r="C902" s="14">
        <v>38619.0</v>
      </c>
      <c r="D902" s="15" t="s">
        <v>1226</v>
      </c>
      <c r="E902" s="16">
        <f t="shared" si="1"/>
        <v>38619.39515</v>
      </c>
      <c r="F902" s="13">
        <v>9.207374731E9</v>
      </c>
      <c r="G902" s="17"/>
      <c r="H902" s="17" t="s">
        <v>31</v>
      </c>
      <c r="I902" s="13">
        <v>9.205852678E9</v>
      </c>
      <c r="J902" s="17"/>
      <c r="K902" s="17"/>
      <c r="L902" s="17" t="s">
        <v>392</v>
      </c>
      <c r="M902" s="13">
        <v>314.0</v>
      </c>
      <c r="N902" s="13">
        <v>306.0</v>
      </c>
      <c r="O902" s="13">
        <v>11.0</v>
      </c>
      <c r="P902" s="17">
        <v>25.0</v>
      </c>
      <c r="Q902" s="16">
        <f t="shared" si="2"/>
        <v>38619.60348</v>
      </c>
      <c r="R902" s="15">
        <f t="shared" si="3"/>
        <v>0.6034837963</v>
      </c>
      <c r="S902" s="15">
        <f t="shared" si="4"/>
        <v>0.6042361111</v>
      </c>
      <c r="T902" s="18">
        <v>0.20833333333333334</v>
      </c>
      <c r="U902" s="14">
        <v>38619.39501157407</v>
      </c>
      <c r="V902" s="14">
        <v>38619.39515046296</v>
      </c>
      <c r="W902" s="15">
        <f t="shared" si="5"/>
        <v>0.395150463</v>
      </c>
      <c r="X902" s="17"/>
      <c r="Y902" s="4"/>
    </row>
    <row r="903" ht="15.75" customHeight="1">
      <c r="A903" s="13">
        <v>900.0</v>
      </c>
      <c r="B903" s="13" t="s">
        <v>29</v>
      </c>
      <c r="C903" s="14">
        <v>38619.0</v>
      </c>
      <c r="D903" s="15" t="s">
        <v>1227</v>
      </c>
      <c r="E903" s="16">
        <f t="shared" si="1"/>
        <v>38619.44466</v>
      </c>
      <c r="F903" s="13">
        <v>9.207374731E9</v>
      </c>
      <c r="G903" s="17"/>
      <c r="H903" s="17" t="s">
        <v>31</v>
      </c>
      <c r="I903" s="13">
        <v>7.156303535E9</v>
      </c>
      <c r="J903" s="17"/>
      <c r="K903" s="17"/>
      <c r="L903" s="17" t="s">
        <v>302</v>
      </c>
      <c r="M903" s="13">
        <v>314.0</v>
      </c>
      <c r="N903" s="13">
        <v>306.0</v>
      </c>
      <c r="O903" s="13">
        <v>11.0</v>
      </c>
      <c r="P903" s="17">
        <v>25.0</v>
      </c>
      <c r="Q903" s="16">
        <f t="shared" si="2"/>
        <v>38619.653</v>
      </c>
      <c r="R903" s="15">
        <f t="shared" si="3"/>
        <v>0.6529976852</v>
      </c>
      <c r="S903" s="15">
        <f t="shared" si="4"/>
        <v>0.6533564815</v>
      </c>
      <c r="T903" s="18">
        <v>0.20833333333333334</v>
      </c>
      <c r="U903" s="14">
        <v>38619.44452546296</v>
      </c>
      <c r="V903" s="14">
        <v>38619.444664351846</v>
      </c>
      <c r="W903" s="15">
        <f t="shared" si="5"/>
        <v>0.4446643518</v>
      </c>
      <c r="X903" s="17"/>
      <c r="Y903" s="4"/>
    </row>
    <row r="904" ht="15.75" customHeight="1">
      <c r="A904" s="13">
        <v>901.0</v>
      </c>
      <c r="B904" s="13" t="s">
        <v>29</v>
      </c>
      <c r="C904" s="14">
        <v>38619.0</v>
      </c>
      <c r="D904" s="15" t="s">
        <v>1228</v>
      </c>
      <c r="E904" s="16">
        <f t="shared" si="1"/>
        <v>38619.46846</v>
      </c>
      <c r="F904" s="13">
        <v>9.207374731E9</v>
      </c>
      <c r="G904" s="17"/>
      <c r="H904" s="17" t="s">
        <v>31</v>
      </c>
      <c r="I904" s="13">
        <v>9.203330155E9</v>
      </c>
      <c r="J904" s="17"/>
      <c r="K904" s="17"/>
      <c r="L904" s="17" t="s">
        <v>925</v>
      </c>
      <c r="M904" s="13">
        <v>314.0</v>
      </c>
      <c r="N904" s="13">
        <v>306.0</v>
      </c>
      <c r="O904" s="13">
        <v>11.0</v>
      </c>
      <c r="P904" s="17">
        <v>25.0</v>
      </c>
      <c r="Q904" s="16">
        <f t="shared" si="2"/>
        <v>38619.67679</v>
      </c>
      <c r="R904" s="15">
        <f t="shared" si="3"/>
        <v>0.6767939815</v>
      </c>
      <c r="S904" s="15">
        <f t="shared" si="4"/>
        <v>0.6779398148</v>
      </c>
      <c r="T904" s="18">
        <v>0.20833333333333334</v>
      </c>
      <c r="U904" s="14">
        <v>38619.46832175926</v>
      </c>
      <c r="V904" s="14">
        <v>38619.468460648146</v>
      </c>
      <c r="W904" s="15">
        <f t="shared" si="5"/>
        <v>0.4684606481</v>
      </c>
      <c r="X904" s="17"/>
      <c r="Y904" s="4"/>
    </row>
    <row r="905" ht="15.75" customHeight="1">
      <c r="A905" s="13">
        <v>902.0</v>
      </c>
      <c r="B905" s="13" t="s">
        <v>29</v>
      </c>
      <c r="C905" s="14">
        <v>38619.0</v>
      </c>
      <c r="D905" s="15" t="s">
        <v>1229</v>
      </c>
      <c r="E905" s="16">
        <f t="shared" si="1"/>
        <v>38619.49782</v>
      </c>
      <c r="F905" s="13">
        <v>9.207374731E9</v>
      </c>
      <c r="G905" s="13">
        <v>9.208842195E9</v>
      </c>
      <c r="H905" s="17" t="s">
        <v>31</v>
      </c>
      <c r="I905" s="13">
        <v>4.145340037E9</v>
      </c>
      <c r="J905" s="17"/>
      <c r="K905" s="17"/>
      <c r="L905" s="17" t="s">
        <v>95</v>
      </c>
      <c r="M905" s="13">
        <v>314.0</v>
      </c>
      <c r="N905" s="13">
        <v>306.0</v>
      </c>
      <c r="O905" s="13">
        <v>11.0</v>
      </c>
      <c r="P905" s="17">
        <v>25.0</v>
      </c>
      <c r="Q905" s="16">
        <f t="shared" si="2"/>
        <v>38619.70616</v>
      </c>
      <c r="R905" s="15">
        <f t="shared" si="3"/>
        <v>0.7061574074</v>
      </c>
      <c r="S905" s="15">
        <f t="shared" si="4"/>
        <v>0.7066203704</v>
      </c>
      <c r="T905" s="18">
        <v>0.20833333333333334</v>
      </c>
      <c r="U905" s="14">
        <v>38619.49768518519</v>
      </c>
      <c r="V905" s="14">
        <v>38619.497824074075</v>
      </c>
      <c r="W905" s="15">
        <f t="shared" si="5"/>
        <v>0.4978240741</v>
      </c>
      <c r="X905" s="17"/>
      <c r="Y905" s="4"/>
    </row>
    <row r="906" ht="15.75" customHeight="1">
      <c r="A906" s="13">
        <v>903.0</v>
      </c>
      <c r="B906" s="13" t="s">
        <v>29</v>
      </c>
      <c r="C906" s="14">
        <v>38619.0</v>
      </c>
      <c r="D906" s="15" t="s">
        <v>1230</v>
      </c>
      <c r="E906" s="16">
        <f t="shared" si="1"/>
        <v>38619.5003</v>
      </c>
      <c r="F906" s="13">
        <v>9.207374731E9</v>
      </c>
      <c r="G906" s="17"/>
      <c r="H906" s="17" t="s">
        <v>31</v>
      </c>
      <c r="I906" s="13">
        <v>4.145340037E9</v>
      </c>
      <c r="J906" s="17"/>
      <c r="K906" s="17" t="s">
        <v>943</v>
      </c>
      <c r="L906" s="17" t="s">
        <v>199</v>
      </c>
      <c r="M906" s="13">
        <v>314.0</v>
      </c>
      <c r="N906" s="13">
        <v>306.0</v>
      </c>
      <c r="O906" s="13">
        <v>11.0</v>
      </c>
      <c r="P906" s="17">
        <v>25.0</v>
      </c>
      <c r="Q906" s="16">
        <f t="shared" si="2"/>
        <v>38619.70863</v>
      </c>
      <c r="R906" s="15">
        <f t="shared" si="3"/>
        <v>0.7086342593</v>
      </c>
      <c r="S906" s="15">
        <f t="shared" si="4"/>
        <v>0.709212963</v>
      </c>
      <c r="T906" s="18">
        <v>0.20833333333333334</v>
      </c>
      <c r="U906" s="14">
        <v>38619.50016203704</v>
      </c>
      <c r="V906" s="14">
        <v>38619.50030092592</v>
      </c>
      <c r="W906" s="15">
        <f t="shared" si="5"/>
        <v>0.5003009259</v>
      </c>
      <c r="X906" s="17"/>
      <c r="Y906" s="4"/>
    </row>
    <row r="907" ht="15.75" customHeight="1">
      <c r="A907" s="13">
        <v>904.0</v>
      </c>
      <c r="B907" s="13" t="s">
        <v>29</v>
      </c>
      <c r="C907" s="14">
        <v>38619.0</v>
      </c>
      <c r="D907" s="15" t="s">
        <v>1231</v>
      </c>
      <c r="E907" s="16">
        <f t="shared" si="1"/>
        <v>38619.52228</v>
      </c>
      <c r="F907" s="13">
        <v>9.207374731E9</v>
      </c>
      <c r="G907" s="13">
        <v>9.203367829E9</v>
      </c>
      <c r="H907" s="17" t="s">
        <v>31</v>
      </c>
      <c r="I907" s="13">
        <v>4.145340037E9</v>
      </c>
      <c r="J907" s="17"/>
      <c r="K907" s="17"/>
      <c r="L907" s="17" t="s">
        <v>740</v>
      </c>
      <c r="M907" s="13">
        <v>314.0</v>
      </c>
      <c r="N907" s="13">
        <v>306.0</v>
      </c>
      <c r="O907" s="13">
        <v>11.0</v>
      </c>
      <c r="P907" s="17">
        <v>25.0</v>
      </c>
      <c r="Q907" s="16">
        <f t="shared" si="2"/>
        <v>38619.73061</v>
      </c>
      <c r="R907" s="15">
        <f t="shared" si="3"/>
        <v>0.7306134259</v>
      </c>
      <c r="S907" s="15">
        <f t="shared" si="4"/>
        <v>0.7311574074</v>
      </c>
      <c r="T907" s="18">
        <v>0.20833333333333334</v>
      </c>
      <c r="U907" s="14">
        <v>38619.522141203706</v>
      </c>
      <c r="V907" s="14">
        <v>38619.52228009259</v>
      </c>
      <c r="W907" s="15">
        <f t="shared" si="5"/>
        <v>0.5222800926</v>
      </c>
      <c r="X907" s="17"/>
      <c r="Y907" s="4"/>
    </row>
    <row r="908" ht="15.75" customHeight="1">
      <c r="A908" s="13">
        <v>905.0</v>
      </c>
      <c r="B908" s="13" t="s">
        <v>29</v>
      </c>
      <c r="C908" s="14">
        <v>38619.0</v>
      </c>
      <c r="D908" s="15" t="s">
        <v>1232</v>
      </c>
      <c r="E908" s="16">
        <f t="shared" si="1"/>
        <v>38619.56905</v>
      </c>
      <c r="F908" s="13">
        <v>9.207374731E9</v>
      </c>
      <c r="G908" s="17"/>
      <c r="H908" s="17" t="s">
        <v>31</v>
      </c>
      <c r="I908" s="13">
        <v>4.145340037E9</v>
      </c>
      <c r="J908" s="17"/>
      <c r="K908" s="17" t="s">
        <v>943</v>
      </c>
      <c r="L908" s="17" t="s">
        <v>95</v>
      </c>
      <c r="M908" s="13">
        <v>314.0</v>
      </c>
      <c r="N908" s="13">
        <v>306.0</v>
      </c>
      <c r="O908" s="13">
        <v>11.0</v>
      </c>
      <c r="P908" s="17">
        <v>25.0</v>
      </c>
      <c r="Q908" s="16">
        <f t="shared" si="2"/>
        <v>38619.77738</v>
      </c>
      <c r="R908" s="15">
        <f t="shared" si="3"/>
        <v>0.7773842593</v>
      </c>
      <c r="S908" s="15">
        <f t="shared" si="4"/>
        <v>0.7778472222</v>
      </c>
      <c r="T908" s="18">
        <v>0.20833333333333334</v>
      </c>
      <c r="U908" s="14">
        <v>38619.56891203704</v>
      </c>
      <c r="V908" s="14">
        <v>38619.56905092592</v>
      </c>
      <c r="W908" s="15">
        <f t="shared" si="5"/>
        <v>0.5690509259</v>
      </c>
      <c r="X908" s="17"/>
      <c r="Y908" s="4"/>
    </row>
    <row r="909" ht="15.75" customHeight="1">
      <c r="A909" s="13">
        <v>906.0</v>
      </c>
      <c r="B909" s="13" t="s">
        <v>29</v>
      </c>
      <c r="C909" s="14">
        <v>38619.0</v>
      </c>
      <c r="D909" s="15" t="s">
        <v>1233</v>
      </c>
      <c r="E909" s="16">
        <f t="shared" si="1"/>
        <v>38619.66068</v>
      </c>
      <c r="F909" s="13">
        <v>9.207374731E9</v>
      </c>
      <c r="G909" s="13">
        <v>9.202131645E9</v>
      </c>
      <c r="H909" s="17" t="s">
        <v>31</v>
      </c>
      <c r="I909" s="13">
        <v>4.145340037E9</v>
      </c>
      <c r="J909" s="17"/>
      <c r="K909" s="17" t="s">
        <v>982</v>
      </c>
      <c r="L909" s="17" t="s">
        <v>63</v>
      </c>
      <c r="M909" s="13">
        <v>314.0</v>
      </c>
      <c r="N909" s="13">
        <v>306.0</v>
      </c>
      <c r="O909" s="13">
        <v>11.0</v>
      </c>
      <c r="P909" s="17">
        <v>25.0</v>
      </c>
      <c r="Q909" s="16">
        <f t="shared" si="2"/>
        <v>38619.86902</v>
      </c>
      <c r="R909" s="15">
        <f t="shared" si="3"/>
        <v>0.8690162037</v>
      </c>
      <c r="S909" s="15">
        <f t="shared" si="4"/>
        <v>0.8694907407</v>
      </c>
      <c r="T909" s="18">
        <v>0.20833333333333334</v>
      </c>
      <c r="U909" s="14">
        <v>38619.66054398148</v>
      </c>
      <c r="V909" s="14">
        <v>38619.660682870366</v>
      </c>
      <c r="W909" s="15">
        <f t="shared" si="5"/>
        <v>0.6606828704</v>
      </c>
      <c r="X909" s="17"/>
      <c r="Y909" s="4"/>
    </row>
    <row r="910" ht="15.75" customHeight="1">
      <c r="A910" s="13">
        <v>907.0</v>
      </c>
      <c r="B910" s="13" t="s">
        <v>29</v>
      </c>
      <c r="C910" s="14">
        <v>38619.0</v>
      </c>
      <c r="D910" s="15" t="s">
        <v>1234</v>
      </c>
      <c r="E910" s="16">
        <f t="shared" si="1"/>
        <v>38619.75845</v>
      </c>
      <c r="F910" s="13">
        <v>9.207374731E9</v>
      </c>
      <c r="G910" s="17"/>
      <c r="H910" s="17" t="s">
        <v>31</v>
      </c>
      <c r="I910" s="13">
        <v>9.202131645E9</v>
      </c>
      <c r="J910" s="17"/>
      <c r="K910" s="17" t="s">
        <v>35</v>
      </c>
      <c r="L910" s="17" t="s">
        <v>53</v>
      </c>
      <c r="M910" s="13">
        <v>314.0</v>
      </c>
      <c r="N910" s="13">
        <v>306.0</v>
      </c>
      <c r="O910" s="13">
        <v>11.0</v>
      </c>
      <c r="P910" s="17">
        <v>25.0</v>
      </c>
      <c r="Q910" s="16">
        <f t="shared" si="2"/>
        <v>38619.96678</v>
      </c>
      <c r="R910" s="15">
        <f t="shared" si="3"/>
        <v>0.9667824074</v>
      </c>
      <c r="S910" s="15">
        <f t="shared" si="4"/>
        <v>0.9673842593</v>
      </c>
      <c r="T910" s="18">
        <v>0.20833333333333334</v>
      </c>
      <c r="U910" s="14">
        <v>38619.758310185185</v>
      </c>
      <c r="V910" s="14">
        <v>38619.75844907407</v>
      </c>
      <c r="W910" s="15">
        <f t="shared" si="5"/>
        <v>0.7584490741</v>
      </c>
      <c r="X910" s="17"/>
      <c r="Y910" s="4"/>
    </row>
    <row r="911" ht="15.75" customHeight="1">
      <c r="A911" s="13">
        <v>908.0</v>
      </c>
      <c r="B911" s="13" t="s">
        <v>29</v>
      </c>
      <c r="C911" s="14">
        <v>38620.0</v>
      </c>
      <c r="D911" s="15" t="s">
        <v>1235</v>
      </c>
      <c r="E911" s="16">
        <f t="shared" si="1"/>
        <v>38620.71778</v>
      </c>
      <c r="F911" s="13">
        <v>9.207374731E9</v>
      </c>
      <c r="G911" s="13">
        <v>9.205407026E9</v>
      </c>
      <c r="H911" s="17" t="s">
        <v>31</v>
      </c>
      <c r="I911" s="13">
        <v>4.145340037E9</v>
      </c>
      <c r="J911" s="17"/>
      <c r="K911" s="17"/>
      <c r="L911" s="17" t="s">
        <v>264</v>
      </c>
      <c r="M911" s="13">
        <v>314.0</v>
      </c>
      <c r="N911" s="13">
        <v>306.0</v>
      </c>
      <c r="O911" s="13">
        <v>11.0</v>
      </c>
      <c r="P911" s="17">
        <v>25.0</v>
      </c>
      <c r="Q911" s="16">
        <f t="shared" si="2"/>
        <v>38620.92611</v>
      </c>
      <c r="R911" s="15">
        <f t="shared" si="3"/>
        <v>0.9261111111</v>
      </c>
      <c r="S911" s="15">
        <f t="shared" si="4"/>
        <v>0.927025463</v>
      </c>
      <c r="T911" s="18">
        <v>0.20833333333333334</v>
      </c>
      <c r="U911" s="14">
        <v>38620.71763888889</v>
      </c>
      <c r="V911" s="14">
        <v>38620.717777777776</v>
      </c>
      <c r="W911" s="15">
        <f t="shared" si="5"/>
        <v>0.7177777778</v>
      </c>
      <c r="X911" s="17"/>
      <c r="Y911" s="4"/>
    </row>
    <row r="912" ht="15.75" customHeight="1">
      <c r="A912" s="13">
        <v>909.0</v>
      </c>
      <c r="B912" s="13" t="s">
        <v>29</v>
      </c>
      <c r="C912" s="14">
        <v>38620.0</v>
      </c>
      <c r="D912" s="15" t="s">
        <v>1236</v>
      </c>
      <c r="E912" s="16">
        <f t="shared" si="1"/>
        <v>38620.77639</v>
      </c>
      <c r="F912" s="13">
        <v>9.207374731E9</v>
      </c>
      <c r="G912" s="13">
        <v>9.204752654E9</v>
      </c>
      <c r="H912" s="17" t="s">
        <v>31</v>
      </c>
      <c r="I912" s="13">
        <v>4.145340037E9</v>
      </c>
      <c r="J912" s="17"/>
      <c r="K912" s="17" t="s">
        <v>1112</v>
      </c>
      <c r="L912" s="17" t="s">
        <v>74</v>
      </c>
      <c r="M912" s="13">
        <v>314.0</v>
      </c>
      <c r="N912" s="13">
        <v>306.0</v>
      </c>
      <c r="O912" s="13">
        <v>11.0</v>
      </c>
      <c r="P912" s="17">
        <v>25.0</v>
      </c>
      <c r="Q912" s="16">
        <f t="shared" si="2"/>
        <v>38620.98472</v>
      </c>
      <c r="R912" s="15">
        <f t="shared" si="3"/>
        <v>0.9847222222</v>
      </c>
      <c r="S912" s="15">
        <f t="shared" si="4"/>
        <v>0.9853703704</v>
      </c>
      <c r="T912" s="18">
        <v>0.20833333333333334</v>
      </c>
      <c r="U912" s="14">
        <v>38620.77625</v>
      </c>
      <c r="V912" s="14">
        <v>38620.77638888889</v>
      </c>
      <c r="W912" s="15">
        <f t="shared" si="5"/>
        <v>0.7763888889</v>
      </c>
      <c r="X912" s="17"/>
      <c r="Y912" s="4"/>
    </row>
    <row r="913" ht="15.75" customHeight="1">
      <c r="A913" s="13">
        <v>910.0</v>
      </c>
      <c r="B913" s="13" t="s">
        <v>29</v>
      </c>
      <c r="C913" s="14">
        <v>38620.0</v>
      </c>
      <c r="D913" s="15" t="s">
        <v>1237</v>
      </c>
      <c r="E913" s="16">
        <f t="shared" si="1"/>
        <v>38620.78591</v>
      </c>
      <c r="F913" s="13">
        <v>9.207374731E9</v>
      </c>
      <c r="G913" s="17"/>
      <c r="H913" s="17" t="s">
        <v>31</v>
      </c>
      <c r="I913" s="13">
        <v>4.145340037E9</v>
      </c>
      <c r="J913" s="17"/>
      <c r="K913" s="17" t="s">
        <v>943</v>
      </c>
      <c r="L913" s="17" t="s">
        <v>588</v>
      </c>
      <c r="M913" s="13">
        <v>314.0</v>
      </c>
      <c r="N913" s="13">
        <v>306.0</v>
      </c>
      <c r="O913" s="13">
        <v>11.0</v>
      </c>
      <c r="P913" s="17">
        <v>25.0</v>
      </c>
      <c r="Q913" s="16">
        <f t="shared" si="2"/>
        <v>38620.99425</v>
      </c>
      <c r="R913" s="15">
        <f t="shared" si="3"/>
        <v>0.9942476852</v>
      </c>
      <c r="S913" s="15">
        <f t="shared" si="4"/>
        <v>0.9956018519</v>
      </c>
      <c r="T913" s="18">
        <v>0.20833333333333334</v>
      </c>
      <c r="U913" s="14">
        <v>38620.785775462966</v>
      </c>
      <c r="V913" s="14">
        <v>38620.78591435185</v>
      </c>
      <c r="W913" s="15">
        <f t="shared" si="5"/>
        <v>0.7859143519</v>
      </c>
      <c r="X913" s="17"/>
      <c r="Y913" s="4"/>
    </row>
    <row r="914" ht="15.75" customHeight="1">
      <c r="A914" s="13">
        <v>911.0</v>
      </c>
      <c r="B914" s="13" t="s">
        <v>29</v>
      </c>
      <c r="C914" s="14">
        <v>38621.0</v>
      </c>
      <c r="D914" s="15" t="s">
        <v>1238</v>
      </c>
      <c r="E914" s="16">
        <f t="shared" si="1"/>
        <v>38621.39015</v>
      </c>
      <c r="F914" s="13">
        <v>9.207374731E9</v>
      </c>
      <c r="G914" s="13">
        <v>9.20338161E9</v>
      </c>
      <c r="H914" s="17" t="s">
        <v>31</v>
      </c>
      <c r="I914" s="13">
        <v>4.145340037E9</v>
      </c>
      <c r="J914" s="17"/>
      <c r="K914" s="17"/>
      <c r="L914" s="17" t="s">
        <v>279</v>
      </c>
      <c r="M914" s="13">
        <v>314.0</v>
      </c>
      <c r="N914" s="13">
        <v>306.0</v>
      </c>
      <c r="O914" s="13">
        <v>11.0</v>
      </c>
      <c r="P914" s="17">
        <v>25.0</v>
      </c>
      <c r="Q914" s="16">
        <f t="shared" si="2"/>
        <v>38621.59848</v>
      </c>
      <c r="R914" s="15">
        <f t="shared" si="3"/>
        <v>0.5984837963</v>
      </c>
      <c r="S914" s="15">
        <f t="shared" si="4"/>
        <v>0.5990393519</v>
      </c>
      <c r="T914" s="18">
        <v>0.20833333333333334</v>
      </c>
      <c r="U914" s="14">
        <v>38621.390011574076</v>
      </c>
      <c r="V914" s="14">
        <v>38621.39015046296</v>
      </c>
      <c r="W914" s="15">
        <f t="shared" si="5"/>
        <v>0.390150463</v>
      </c>
      <c r="X914" s="17"/>
      <c r="Y914" s="4"/>
    </row>
    <row r="915" ht="15.75" customHeight="1">
      <c r="A915" s="13">
        <v>912.0</v>
      </c>
      <c r="B915" s="13" t="s">
        <v>29</v>
      </c>
      <c r="C915" s="14">
        <v>38621.0</v>
      </c>
      <c r="D915" s="15" t="s">
        <v>1239</v>
      </c>
      <c r="E915" s="16">
        <f t="shared" si="1"/>
        <v>38621.39421</v>
      </c>
      <c r="F915" s="13">
        <v>9.207374731E9</v>
      </c>
      <c r="G915" s="17"/>
      <c r="H915" s="17" t="s">
        <v>31</v>
      </c>
      <c r="I915" s="13">
        <v>4.145340037E9</v>
      </c>
      <c r="J915" s="17"/>
      <c r="K915" s="17" t="s">
        <v>943</v>
      </c>
      <c r="L915" s="17" t="s">
        <v>279</v>
      </c>
      <c r="M915" s="13">
        <v>314.0</v>
      </c>
      <c r="N915" s="13">
        <v>306.0</v>
      </c>
      <c r="O915" s="13">
        <v>11.0</v>
      </c>
      <c r="P915" s="17">
        <v>26.0</v>
      </c>
      <c r="Q915" s="16">
        <f t="shared" si="2"/>
        <v>38621.60255</v>
      </c>
      <c r="R915" s="15">
        <f t="shared" si="3"/>
        <v>0.6025462963</v>
      </c>
      <c r="S915" s="15">
        <f t="shared" si="4"/>
        <v>0.6031018519</v>
      </c>
      <c r="T915" s="18">
        <v>0.20833333333333334</v>
      </c>
      <c r="U915" s="14">
        <v>38621.39407407407</v>
      </c>
      <c r="V915" s="14">
        <v>38621.39421296296</v>
      </c>
      <c r="W915" s="15">
        <f t="shared" si="5"/>
        <v>0.394212963</v>
      </c>
      <c r="X915" s="17"/>
      <c r="Y915" s="4"/>
    </row>
    <row r="916" ht="15.75" customHeight="1">
      <c r="A916" s="13">
        <v>913.0</v>
      </c>
      <c r="B916" s="13" t="s">
        <v>29</v>
      </c>
      <c r="C916" s="14">
        <v>38621.0</v>
      </c>
      <c r="D916" s="15" t="s">
        <v>1240</v>
      </c>
      <c r="E916" s="16">
        <f t="shared" si="1"/>
        <v>38621.43677</v>
      </c>
      <c r="F916" s="13">
        <v>9.207374731E9</v>
      </c>
      <c r="G916" s="13">
        <v>9.204181339E9</v>
      </c>
      <c r="H916" s="17" t="s">
        <v>31</v>
      </c>
      <c r="I916" s="13">
        <v>4.145340037E9</v>
      </c>
      <c r="J916" s="17"/>
      <c r="K916" s="17"/>
      <c r="L916" s="17" t="s">
        <v>318</v>
      </c>
      <c r="M916" s="13">
        <v>314.0</v>
      </c>
      <c r="N916" s="13">
        <v>306.0</v>
      </c>
      <c r="O916" s="13">
        <v>11.0</v>
      </c>
      <c r="P916" s="17">
        <v>26.0</v>
      </c>
      <c r="Q916" s="16">
        <f t="shared" si="2"/>
        <v>38621.6451</v>
      </c>
      <c r="R916" s="15">
        <f t="shared" si="3"/>
        <v>0.6451041667</v>
      </c>
      <c r="S916" s="15">
        <f t="shared" si="4"/>
        <v>0.6456018519</v>
      </c>
      <c r="T916" s="18">
        <v>0.20833333333333334</v>
      </c>
      <c r="U916" s="14">
        <v>38621.436631944445</v>
      </c>
      <c r="V916" s="14">
        <v>38621.43677083333</v>
      </c>
      <c r="W916" s="15">
        <f t="shared" si="5"/>
        <v>0.4367708333</v>
      </c>
      <c r="X916" s="17"/>
      <c r="Y916" s="4"/>
    </row>
    <row r="917" ht="15.75" customHeight="1">
      <c r="A917" s="13">
        <v>914.0</v>
      </c>
      <c r="B917" s="13" t="s">
        <v>29</v>
      </c>
      <c r="C917" s="14">
        <v>38621.0</v>
      </c>
      <c r="D917" s="15" t="s">
        <v>1241</v>
      </c>
      <c r="E917" s="16">
        <f t="shared" si="1"/>
        <v>38621.45192</v>
      </c>
      <c r="F917" s="13">
        <v>9.207374731E9</v>
      </c>
      <c r="G917" s="13">
        <v>9.206621784E9</v>
      </c>
      <c r="H917" s="17" t="s">
        <v>31</v>
      </c>
      <c r="I917" s="13">
        <v>4.145340037E9</v>
      </c>
      <c r="J917" s="17"/>
      <c r="K917" s="17"/>
      <c r="L917" s="17" t="s">
        <v>395</v>
      </c>
      <c r="M917" s="13">
        <v>314.0</v>
      </c>
      <c r="N917" s="13">
        <v>306.0</v>
      </c>
      <c r="O917" s="13">
        <v>11.0</v>
      </c>
      <c r="P917" s="17">
        <v>26.0</v>
      </c>
      <c r="Q917" s="16">
        <f t="shared" si="2"/>
        <v>38621.66025</v>
      </c>
      <c r="R917" s="15">
        <f t="shared" si="3"/>
        <v>0.6602546296</v>
      </c>
      <c r="S917" s="15">
        <f t="shared" si="4"/>
        <v>0.6611226852</v>
      </c>
      <c r="T917" s="18">
        <v>0.20833333333333334</v>
      </c>
      <c r="U917" s="14">
        <v>38621.45178240741</v>
      </c>
      <c r="V917" s="14">
        <v>38621.45192129629</v>
      </c>
      <c r="W917" s="15">
        <f t="shared" si="5"/>
        <v>0.4519212963</v>
      </c>
      <c r="X917" s="17"/>
      <c r="Y917" s="4"/>
    </row>
    <row r="918" ht="15.75" customHeight="1">
      <c r="A918" s="13">
        <v>915.0</v>
      </c>
      <c r="B918" s="13" t="s">
        <v>29</v>
      </c>
      <c r="C918" s="14">
        <v>38621.0</v>
      </c>
      <c r="D918" s="15" t="s">
        <v>1242</v>
      </c>
      <c r="E918" s="16">
        <f t="shared" si="1"/>
        <v>38621.45581</v>
      </c>
      <c r="F918" s="13">
        <v>9.207374731E9</v>
      </c>
      <c r="G918" s="17"/>
      <c r="H918" s="17" t="s">
        <v>31</v>
      </c>
      <c r="I918" s="13">
        <v>4.145340037E9</v>
      </c>
      <c r="J918" s="17"/>
      <c r="K918" s="17" t="s">
        <v>943</v>
      </c>
      <c r="L918" s="17" t="s">
        <v>182</v>
      </c>
      <c r="M918" s="13">
        <v>314.0</v>
      </c>
      <c r="N918" s="13">
        <v>306.0</v>
      </c>
      <c r="O918" s="13">
        <v>11.0</v>
      </c>
      <c r="P918" s="17">
        <v>26.0</v>
      </c>
      <c r="Q918" s="16">
        <f t="shared" si="2"/>
        <v>38621.66414</v>
      </c>
      <c r="R918" s="15">
        <f t="shared" si="3"/>
        <v>0.6641435185</v>
      </c>
      <c r="S918" s="15">
        <f t="shared" si="4"/>
        <v>0.6652777778</v>
      </c>
      <c r="T918" s="18">
        <v>0.20833333333333334</v>
      </c>
      <c r="U918" s="14">
        <v>38621.455671296295</v>
      </c>
      <c r="V918" s="14">
        <v>38621.45581018518</v>
      </c>
      <c r="W918" s="15">
        <f t="shared" si="5"/>
        <v>0.4558101852</v>
      </c>
      <c r="X918" s="17"/>
      <c r="Y918" s="4"/>
    </row>
    <row r="919" ht="15.75" customHeight="1">
      <c r="A919" s="13">
        <v>916.0</v>
      </c>
      <c r="B919" s="13" t="s">
        <v>29</v>
      </c>
      <c r="C919" s="14">
        <v>38621.0</v>
      </c>
      <c r="D919" s="15" t="s">
        <v>1243</v>
      </c>
      <c r="E919" s="16">
        <f t="shared" si="1"/>
        <v>38621.45721</v>
      </c>
      <c r="F919" s="13">
        <v>9.207374731E9</v>
      </c>
      <c r="G919" s="17"/>
      <c r="H919" s="17" t="s">
        <v>31</v>
      </c>
      <c r="I919" s="13">
        <v>4.145340037E9</v>
      </c>
      <c r="J919" s="17"/>
      <c r="K919" s="17" t="s">
        <v>943</v>
      </c>
      <c r="L919" s="17" t="s">
        <v>152</v>
      </c>
      <c r="M919" s="13">
        <v>314.0</v>
      </c>
      <c r="N919" s="13">
        <v>306.0</v>
      </c>
      <c r="O919" s="13">
        <v>11.0</v>
      </c>
      <c r="P919" s="17">
        <v>26.0</v>
      </c>
      <c r="Q919" s="16">
        <f t="shared" si="2"/>
        <v>38621.66554</v>
      </c>
      <c r="R919" s="15">
        <f t="shared" si="3"/>
        <v>0.6655439815</v>
      </c>
      <c r="S919" s="15">
        <f t="shared" si="4"/>
        <v>0.665787037</v>
      </c>
      <c r="T919" s="18">
        <v>0.20833333333333334</v>
      </c>
      <c r="U919" s="14">
        <v>38621.45707175926</v>
      </c>
      <c r="V919" s="14">
        <v>38621.45721064814</v>
      </c>
      <c r="W919" s="15">
        <f t="shared" si="5"/>
        <v>0.4572106481</v>
      </c>
      <c r="X919" s="17"/>
      <c r="Y919" s="4"/>
    </row>
    <row r="920" ht="15.75" customHeight="1">
      <c r="A920" s="13">
        <v>917.0</v>
      </c>
      <c r="B920" s="13" t="s">
        <v>29</v>
      </c>
      <c r="C920" s="14">
        <v>38621.0</v>
      </c>
      <c r="D920" s="15" t="s">
        <v>1244</v>
      </c>
      <c r="E920" s="16">
        <f t="shared" si="1"/>
        <v>38621.46896</v>
      </c>
      <c r="F920" s="13">
        <v>9.207374731E9</v>
      </c>
      <c r="G920" s="13">
        <v>9.203232677E9</v>
      </c>
      <c r="H920" s="17" t="s">
        <v>31</v>
      </c>
      <c r="I920" s="13">
        <v>4.145340037E9</v>
      </c>
      <c r="J920" s="17"/>
      <c r="K920" s="17"/>
      <c r="L920" s="17" t="s">
        <v>47</v>
      </c>
      <c r="M920" s="13">
        <v>314.0</v>
      </c>
      <c r="N920" s="13">
        <v>306.0</v>
      </c>
      <c r="O920" s="13">
        <v>11.0</v>
      </c>
      <c r="P920" s="17">
        <v>26.0</v>
      </c>
      <c r="Q920" s="16">
        <f t="shared" si="2"/>
        <v>38621.67729</v>
      </c>
      <c r="R920" s="15">
        <f t="shared" si="3"/>
        <v>0.6772916667</v>
      </c>
      <c r="S920" s="15">
        <f t="shared" si="4"/>
        <v>0.6776967593</v>
      </c>
      <c r="T920" s="18">
        <v>0.20833333333333334</v>
      </c>
      <c r="U920" s="14">
        <v>38621.468819444446</v>
      </c>
      <c r="V920" s="14">
        <v>38621.46895833333</v>
      </c>
      <c r="W920" s="15">
        <f t="shared" si="5"/>
        <v>0.4689583333</v>
      </c>
      <c r="X920" s="17"/>
      <c r="Y920" s="4"/>
    </row>
    <row r="921" ht="15.75" customHeight="1">
      <c r="A921" s="13">
        <v>918.0</v>
      </c>
      <c r="B921" s="13" t="s">
        <v>29</v>
      </c>
      <c r="C921" s="14">
        <v>38621.0</v>
      </c>
      <c r="D921" s="15" t="s">
        <v>1245</v>
      </c>
      <c r="E921" s="16">
        <f t="shared" si="1"/>
        <v>38621.4698</v>
      </c>
      <c r="F921" s="13">
        <v>9.207374731E9</v>
      </c>
      <c r="G921" s="17"/>
      <c r="H921" s="17" t="s">
        <v>31</v>
      </c>
      <c r="I921" s="13">
        <v>4.145340037E9</v>
      </c>
      <c r="J921" s="17"/>
      <c r="K921" s="17" t="s">
        <v>943</v>
      </c>
      <c r="L921" s="17" t="s">
        <v>55</v>
      </c>
      <c r="M921" s="13">
        <v>314.0</v>
      </c>
      <c r="N921" s="13">
        <v>306.0</v>
      </c>
      <c r="O921" s="13">
        <v>11.0</v>
      </c>
      <c r="P921" s="17">
        <v>26.0</v>
      </c>
      <c r="Q921" s="16">
        <f t="shared" si="2"/>
        <v>38621.67814</v>
      </c>
      <c r="R921" s="15">
        <f t="shared" si="3"/>
        <v>0.6781365741</v>
      </c>
      <c r="S921" s="15">
        <f t="shared" si="4"/>
        <v>0.6785185185</v>
      </c>
      <c r="T921" s="18">
        <v>0.20833333333333334</v>
      </c>
      <c r="U921" s="14">
        <v>38621.469664351855</v>
      </c>
      <c r="V921" s="14">
        <v>38621.46980324074</v>
      </c>
      <c r="W921" s="15">
        <f t="shared" si="5"/>
        <v>0.4698032407</v>
      </c>
      <c r="X921" s="17"/>
      <c r="Y921" s="4"/>
    </row>
    <row r="922" ht="15.75" customHeight="1">
      <c r="A922" s="13">
        <v>919.0</v>
      </c>
      <c r="B922" s="13" t="s">
        <v>29</v>
      </c>
      <c r="C922" s="14">
        <v>38621.0</v>
      </c>
      <c r="D922" s="15" t="s">
        <v>1246</v>
      </c>
      <c r="E922" s="16">
        <f t="shared" si="1"/>
        <v>38621.48601</v>
      </c>
      <c r="F922" s="13">
        <v>9.207374731E9</v>
      </c>
      <c r="G922" s="13">
        <v>9.208199544E9</v>
      </c>
      <c r="H922" s="17" t="s">
        <v>31</v>
      </c>
      <c r="I922" s="13">
        <v>4.145340037E9</v>
      </c>
      <c r="J922" s="17"/>
      <c r="K922" s="17"/>
      <c r="L922" s="17" t="s">
        <v>74</v>
      </c>
      <c r="M922" s="13">
        <v>314.0</v>
      </c>
      <c r="N922" s="13">
        <v>306.0</v>
      </c>
      <c r="O922" s="13">
        <v>11.0</v>
      </c>
      <c r="P922" s="17">
        <v>26.0</v>
      </c>
      <c r="Q922" s="16">
        <f t="shared" si="2"/>
        <v>38621.69434</v>
      </c>
      <c r="R922" s="15">
        <f t="shared" si="3"/>
        <v>0.6943402778</v>
      </c>
      <c r="S922" s="15">
        <f t="shared" si="4"/>
        <v>0.6949884259</v>
      </c>
      <c r="T922" s="18">
        <v>0.20833333333333334</v>
      </c>
      <c r="U922" s="14">
        <v>38621.485868055555</v>
      </c>
      <c r="V922" s="14">
        <v>38621.48600694444</v>
      </c>
      <c r="W922" s="15">
        <f t="shared" si="5"/>
        <v>0.4860069444</v>
      </c>
      <c r="X922" s="17"/>
      <c r="Y922" s="4"/>
    </row>
    <row r="923" ht="15.75" customHeight="1">
      <c r="A923" s="13">
        <v>920.0</v>
      </c>
      <c r="B923" s="13" t="s">
        <v>29</v>
      </c>
      <c r="C923" s="14">
        <v>38621.0</v>
      </c>
      <c r="D923" s="15" t="s">
        <v>1247</v>
      </c>
      <c r="E923" s="16">
        <f t="shared" si="1"/>
        <v>38621.54853</v>
      </c>
      <c r="F923" s="13">
        <v>9.207374731E9</v>
      </c>
      <c r="G923" s="13">
        <v>9.207378491E9</v>
      </c>
      <c r="H923" s="17" t="s">
        <v>31</v>
      </c>
      <c r="I923" s="13">
        <v>4.145340037E9</v>
      </c>
      <c r="J923" s="17"/>
      <c r="K923" s="17"/>
      <c r="L923" s="17" t="s">
        <v>69</v>
      </c>
      <c r="M923" s="13">
        <v>314.0</v>
      </c>
      <c r="N923" s="13">
        <v>306.0</v>
      </c>
      <c r="O923" s="13">
        <v>11.0</v>
      </c>
      <c r="P923" s="17">
        <v>26.0</v>
      </c>
      <c r="Q923" s="16">
        <f t="shared" si="2"/>
        <v>38621.75686</v>
      </c>
      <c r="R923" s="15">
        <f t="shared" si="3"/>
        <v>0.7568634259</v>
      </c>
      <c r="S923" s="15">
        <f t="shared" si="4"/>
        <v>0.7572569444</v>
      </c>
      <c r="T923" s="18">
        <v>0.20833333333333334</v>
      </c>
      <c r="U923" s="14">
        <v>38621.5483912037</v>
      </c>
      <c r="V923" s="14">
        <v>38621.54853009259</v>
      </c>
      <c r="W923" s="15">
        <f t="shared" si="5"/>
        <v>0.5485300926</v>
      </c>
      <c r="X923" s="17"/>
      <c r="Y923" s="4"/>
    </row>
    <row r="924" ht="15.75" customHeight="1">
      <c r="A924" s="13">
        <v>921.0</v>
      </c>
      <c r="B924" s="13" t="s">
        <v>29</v>
      </c>
      <c r="C924" s="14">
        <v>38621.0</v>
      </c>
      <c r="D924" s="15" t="s">
        <v>1248</v>
      </c>
      <c r="E924" s="16">
        <f t="shared" si="1"/>
        <v>38621.55167</v>
      </c>
      <c r="F924" s="13">
        <v>9.207374731E9</v>
      </c>
      <c r="G924" s="17"/>
      <c r="H924" s="17" t="s">
        <v>31</v>
      </c>
      <c r="I924" s="13">
        <v>4.145340037E9</v>
      </c>
      <c r="J924" s="17"/>
      <c r="K924" s="17" t="s">
        <v>943</v>
      </c>
      <c r="L924" s="17" t="s">
        <v>144</v>
      </c>
      <c r="M924" s="13">
        <v>314.0</v>
      </c>
      <c r="N924" s="13">
        <v>306.0</v>
      </c>
      <c r="O924" s="13">
        <v>11.0</v>
      </c>
      <c r="P924" s="17">
        <v>26.0</v>
      </c>
      <c r="Q924" s="16">
        <f t="shared" si="2"/>
        <v>38621.76</v>
      </c>
      <c r="R924" s="15">
        <f t="shared" si="3"/>
        <v>0.76</v>
      </c>
      <c r="S924" s="15">
        <f t="shared" si="4"/>
        <v>0.7610416667</v>
      </c>
      <c r="T924" s="18">
        <v>0.20833333333333334</v>
      </c>
      <c r="U924" s="14">
        <v>38621.55152777778</v>
      </c>
      <c r="V924" s="14">
        <v>38621.551666666666</v>
      </c>
      <c r="W924" s="15">
        <f t="shared" si="5"/>
        <v>0.5516666667</v>
      </c>
      <c r="X924" s="17"/>
      <c r="Y924" s="4"/>
    </row>
    <row r="925" ht="15.75" customHeight="1">
      <c r="A925" s="13">
        <v>922.0</v>
      </c>
      <c r="B925" s="13" t="s">
        <v>29</v>
      </c>
      <c r="C925" s="14">
        <v>38621.0</v>
      </c>
      <c r="D925" s="15" t="s">
        <v>1249</v>
      </c>
      <c r="E925" s="16">
        <f t="shared" si="1"/>
        <v>38621.6275</v>
      </c>
      <c r="F925" s="13">
        <v>9.207374731E9</v>
      </c>
      <c r="G925" s="13">
        <v>9.208100158E9</v>
      </c>
      <c r="H925" s="17" t="s">
        <v>31</v>
      </c>
      <c r="I925" s="13">
        <v>9.209139853E9</v>
      </c>
      <c r="J925" s="17"/>
      <c r="K925" s="17"/>
      <c r="L925" s="17" t="s">
        <v>154</v>
      </c>
      <c r="M925" s="13">
        <v>314.0</v>
      </c>
      <c r="N925" s="13">
        <v>306.0</v>
      </c>
      <c r="O925" s="13">
        <v>11.0</v>
      </c>
      <c r="P925" s="17">
        <v>26.0</v>
      </c>
      <c r="Q925" s="16">
        <f t="shared" si="2"/>
        <v>38621.83583</v>
      </c>
      <c r="R925" s="15">
        <f t="shared" si="3"/>
        <v>0.8358333333</v>
      </c>
      <c r="S925" s="15">
        <f t="shared" si="4"/>
        <v>0.8363425926</v>
      </c>
      <c r="T925" s="18">
        <v>0.20833333333333334</v>
      </c>
      <c r="U925" s="14">
        <v>38621.62736111111</v>
      </c>
      <c r="V925" s="14">
        <v>38621.627499999995</v>
      </c>
      <c r="W925" s="15">
        <f t="shared" si="5"/>
        <v>0.6275</v>
      </c>
      <c r="X925" s="17"/>
      <c r="Y925" s="4"/>
    </row>
    <row r="926" ht="15.75" customHeight="1">
      <c r="A926" s="13">
        <v>923.0</v>
      </c>
      <c r="B926" s="13" t="s">
        <v>29</v>
      </c>
      <c r="C926" s="14">
        <v>38621.0</v>
      </c>
      <c r="D926" s="15" t="s">
        <v>1250</v>
      </c>
      <c r="E926" s="16">
        <f t="shared" si="1"/>
        <v>38621.66911</v>
      </c>
      <c r="F926" s="13">
        <v>9.207374731E9</v>
      </c>
      <c r="G926" s="17"/>
      <c r="H926" s="17" t="s">
        <v>31</v>
      </c>
      <c r="I926" s="13">
        <v>4.145340037E9</v>
      </c>
      <c r="J926" s="17"/>
      <c r="K926" s="17" t="s">
        <v>943</v>
      </c>
      <c r="L926" s="17" t="s">
        <v>897</v>
      </c>
      <c r="M926" s="13">
        <v>314.0</v>
      </c>
      <c r="N926" s="13">
        <v>306.0</v>
      </c>
      <c r="O926" s="13">
        <v>11.0</v>
      </c>
      <c r="P926" s="17">
        <v>26.0</v>
      </c>
      <c r="Q926" s="16">
        <f t="shared" si="2"/>
        <v>38621.87744</v>
      </c>
      <c r="R926" s="15">
        <f t="shared" si="3"/>
        <v>0.8774421296</v>
      </c>
      <c r="S926" s="15">
        <f t="shared" si="4"/>
        <v>0.8788541667</v>
      </c>
      <c r="T926" s="18">
        <v>0.20833333333333334</v>
      </c>
      <c r="U926" s="14">
        <v>38621.66896990741</v>
      </c>
      <c r="V926" s="14">
        <v>38621.6691087963</v>
      </c>
      <c r="W926" s="15">
        <f t="shared" si="5"/>
        <v>0.6691087963</v>
      </c>
      <c r="X926" s="17"/>
      <c r="Y926" s="4"/>
    </row>
    <row r="927" ht="15.75" customHeight="1">
      <c r="A927" s="13">
        <v>924.0</v>
      </c>
      <c r="B927" s="13" t="s">
        <v>29</v>
      </c>
      <c r="C927" s="14">
        <v>38621.0</v>
      </c>
      <c r="D927" s="15" t="s">
        <v>1251</v>
      </c>
      <c r="E927" s="16">
        <f t="shared" si="1"/>
        <v>38621.67021</v>
      </c>
      <c r="F927" s="13">
        <v>9.207374731E9</v>
      </c>
      <c r="G927" s="13">
        <v>9.204974429E9</v>
      </c>
      <c r="H927" s="17" t="s">
        <v>31</v>
      </c>
      <c r="I927" s="13">
        <v>4.145340037E9</v>
      </c>
      <c r="J927" s="17"/>
      <c r="K927" s="17"/>
      <c r="L927" s="17" t="s">
        <v>72</v>
      </c>
      <c r="M927" s="13">
        <v>314.0</v>
      </c>
      <c r="N927" s="13">
        <v>306.0</v>
      </c>
      <c r="O927" s="13">
        <v>11.0</v>
      </c>
      <c r="P927" s="17">
        <v>26.0</v>
      </c>
      <c r="Q927" s="16">
        <f t="shared" si="2"/>
        <v>38621.87854</v>
      </c>
      <c r="R927" s="15">
        <f t="shared" si="3"/>
        <v>0.8785416667</v>
      </c>
      <c r="S927" s="15">
        <f t="shared" si="4"/>
        <v>0.8787615741</v>
      </c>
      <c r="T927" s="18">
        <v>0.20833333333333334</v>
      </c>
      <c r="U927" s="14">
        <v>38621.670069444444</v>
      </c>
      <c r="V927" s="14">
        <v>38621.67020833333</v>
      </c>
      <c r="W927" s="15">
        <f t="shared" si="5"/>
        <v>0.6702083333</v>
      </c>
      <c r="X927" s="17"/>
      <c r="Y927" s="4"/>
    </row>
    <row r="928" ht="15.75" customHeight="1">
      <c r="A928" s="13">
        <v>925.0</v>
      </c>
      <c r="B928" s="13" t="s">
        <v>29</v>
      </c>
      <c r="C928" s="14">
        <v>38621.0</v>
      </c>
      <c r="D928" s="15" t="s">
        <v>1252</v>
      </c>
      <c r="E928" s="16">
        <f t="shared" si="1"/>
        <v>38621.73145</v>
      </c>
      <c r="F928" s="13">
        <v>9.207374731E9</v>
      </c>
      <c r="G928" s="13">
        <v>9.202093588E9</v>
      </c>
      <c r="H928" s="17" t="s">
        <v>31</v>
      </c>
      <c r="I928" s="13">
        <v>4.145340037E9</v>
      </c>
      <c r="J928" s="17"/>
      <c r="K928" s="17"/>
      <c r="L928" s="17" t="s">
        <v>346</v>
      </c>
      <c r="M928" s="13">
        <v>314.0</v>
      </c>
      <c r="N928" s="13">
        <v>306.0</v>
      </c>
      <c r="O928" s="13">
        <v>11.0</v>
      </c>
      <c r="P928" s="17">
        <v>26.0</v>
      </c>
      <c r="Q928" s="16">
        <f t="shared" si="2"/>
        <v>38621.93978</v>
      </c>
      <c r="R928" s="15">
        <f t="shared" si="3"/>
        <v>0.9397800926</v>
      </c>
      <c r="S928" s="15">
        <f t="shared" si="4"/>
        <v>0.9404050926</v>
      </c>
      <c r="T928" s="18">
        <v>0.20833333333333334</v>
      </c>
      <c r="U928" s="14">
        <v>38621.731307870374</v>
      </c>
      <c r="V928" s="14">
        <v>38621.73144675926</v>
      </c>
      <c r="W928" s="15">
        <f t="shared" si="5"/>
        <v>0.7314467593</v>
      </c>
      <c r="X928" s="17"/>
      <c r="Y928" s="4"/>
    </row>
    <row r="929" ht="15.75" customHeight="1">
      <c r="A929" s="13">
        <v>926.0</v>
      </c>
      <c r="B929" s="13" t="s">
        <v>29</v>
      </c>
      <c r="C929" s="14">
        <v>38621.0</v>
      </c>
      <c r="D929" s="15" t="s">
        <v>1253</v>
      </c>
      <c r="E929" s="16">
        <f t="shared" si="1"/>
        <v>38621.76501</v>
      </c>
      <c r="F929" s="13">
        <v>9.207374731E9</v>
      </c>
      <c r="G929" s="17"/>
      <c r="H929" s="17" t="s">
        <v>31</v>
      </c>
      <c r="I929" s="13">
        <v>4.145340037E9</v>
      </c>
      <c r="J929" s="17"/>
      <c r="K929" s="17" t="s">
        <v>943</v>
      </c>
      <c r="L929" s="17" t="s">
        <v>126</v>
      </c>
      <c r="M929" s="13">
        <v>314.0</v>
      </c>
      <c r="N929" s="13">
        <v>306.0</v>
      </c>
      <c r="O929" s="13">
        <v>11.0</v>
      </c>
      <c r="P929" s="17">
        <v>26.0</v>
      </c>
      <c r="Q929" s="16">
        <f t="shared" si="2"/>
        <v>38621.97334</v>
      </c>
      <c r="R929" s="15">
        <f t="shared" si="3"/>
        <v>0.9733449074</v>
      </c>
      <c r="S929" s="15">
        <f t="shared" si="4"/>
        <v>0.9736805556</v>
      </c>
      <c r="T929" s="18">
        <v>0.20833333333333334</v>
      </c>
      <c r="U929" s="14">
        <v>38621.764872685184</v>
      </c>
      <c r="V929" s="14">
        <v>38621.76501157407</v>
      </c>
      <c r="W929" s="15">
        <f t="shared" si="5"/>
        <v>0.7650115741</v>
      </c>
      <c r="X929" s="17"/>
      <c r="Y929" s="4"/>
    </row>
    <row r="930" ht="15.75" customHeight="1">
      <c r="A930" s="13">
        <v>927.0</v>
      </c>
      <c r="B930" s="13" t="s">
        <v>29</v>
      </c>
      <c r="C930" s="14">
        <v>38621.0</v>
      </c>
      <c r="D930" s="15" t="s">
        <v>1254</v>
      </c>
      <c r="E930" s="16">
        <f t="shared" si="1"/>
        <v>38621.77429</v>
      </c>
      <c r="F930" s="13">
        <v>9.207374731E9</v>
      </c>
      <c r="G930" s="13">
        <v>9.205407026E9</v>
      </c>
      <c r="H930" s="17" t="s">
        <v>31</v>
      </c>
      <c r="I930" s="13">
        <v>4.145340037E9</v>
      </c>
      <c r="J930" s="17"/>
      <c r="K930" s="17"/>
      <c r="L930" s="17" t="s">
        <v>72</v>
      </c>
      <c r="M930" s="13">
        <v>314.0</v>
      </c>
      <c r="N930" s="13">
        <v>306.0</v>
      </c>
      <c r="O930" s="13">
        <v>11.0</v>
      </c>
      <c r="P930" s="17">
        <v>26.0</v>
      </c>
      <c r="Q930" s="16">
        <f t="shared" si="2"/>
        <v>38621.98263</v>
      </c>
      <c r="R930" s="15">
        <f t="shared" si="3"/>
        <v>0.9826273148</v>
      </c>
      <c r="S930" s="15">
        <f t="shared" si="4"/>
        <v>0.9828472222</v>
      </c>
      <c r="T930" s="18">
        <v>0.20833333333333334</v>
      </c>
      <c r="U930" s="14">
        <v>38621.77415509259</v>
      </c>
      <c r="V930" s="14">
        <v>38621.77429398148</v>
      </c>
      <c r="W930" s="15">
        <f t="shared" si="5"/>
        <v>0.7742939815</v>
      </c>
      <c r="X930" s="17"/>
      <c r="Y930" s="4"/>
    </row>
    <row r="931" ht="15.75" customHeight="1">
      <c r="A931" s="13">
        <v>928.0</v>
      </c>
      <c r="B931" s="13" t="s">
        <v>29</v>
      </c>
      <c r="C931" s="14">
        <v>38622.0</v>
      </c>
      <c r="D931" s="15" t="s">
        <v>1255</v>
      </c>
      <c r="E931" s="16">
        <f t="shared" si="1"/>
        <v>38621.79459</v>
      </c>
      <c r="F931" s="13">
        <v>9.207374731E9</v>
      </c>
      <c r="G931" s="13">
        <v>9.209601882E9</v>
      </c>
      <c r="H931" s="17" t="s">
        <v>31</v>
      </c>
      <c r="I931" s="13">
        <v>9.209139858E9</v>
      </c>
      <c r="J931" s="17"/>
      <c r="K931" s="17"/>
      <c r="L931" s="17" t="s">
        <v>1176</v>
      </c>
      <c r="M931" s="13">
        <v>314.0</v>
      </c>
      <c r="N931" s="13">
        <v>306.0</v>
      </c>
      <c r="O931" s="13">
        <v>11.0</v>
      </c>
      <c r="P931" s="17">
        <v>26.0</v>
      </c>
      <c r="Q931" s="16">
        <f t="shared" si="2"/>
        <v>38622.00293</v>
      </c>
      <c r="R931" s="15">
        <f t="shared" si="3"/>
        <v>0.002928240741</v>
      </c>
      <c r="S931" s="15">
        <f t="shared" si="4"/>
        <v>0.004513888889</v>
      </c>
      <c r="T931" s="18">
        <v>0.20833333333333334</v>
      </c>
      <c r="U931" s="14">
        <v>38621.79445601852</v>
      </c>
      <c r="V931" s="14">
        <v>38621.794594907406</v>
      </c>
      <c r="W931" s="15">
        <f t="shared" si="5"/>
        <v>0.7945949074</v>
      </c>
      <c r="X931" s="17"/>
      <c r="Y931" s="4"/>
    </row>
    <row r="932" ht="15.75" customHeight="1">
      <c r="A932" s="13">
        <v>929.0</v>
      </c>
      <c r="B932" s="13" t="s">
        <v>29</v>
      </c>
      <c r="C932" s="14">
        <v>38622.0</v>
      </c>
      <c r="D932" s="15" t="s">
        <v>1256</v>
      </c>
      <c r="E932" s="16">
        <f t="shared" si="1"/>
        <v>38622.46214</v>
      </c>
      <c r="F932" s="13">
        <v>9.207374731E9</v>
      </c>
      <c r="G932" s="17"/>
      <c r="H932" s="17" t="s">
        <v>31</v>
      </c>
      <c r="I932" s="13">
        <v>4.145340037E9</v>
      </c>
      <c r="J932" s="17"/>
      <c r="K932" s="17" t="s">
        <v>943</v>
      </c>
      <c r="L932" s="17" t="s">
        <v>476</v>
      </c>
      <c r="M932" s="13">
        <v>2.0</v>
      </c>
      <c r="N932" s="13">
        <v>343.0</v>
      </c>
      <c r="O932" s="17"/>
      <c r="P932" s="17">
        <v>26.0</v>
      </c>
      <c r="Q932" s="16">
        <f t="shared" si="2"/>
        <v>38622.67047</v>
      </c>
      <c r="R932" s="15">
        <f t="shared" si="3"/>
        <v>0.670474537</v>
      </c>
      <c r="S932" s="15">
        <f t="shared" si="4"/>
        <v>0.6705208333</v>
      </c>
      <c r="T932" s="18">
        <v>0.20833333333333334</v>
      </c>
      <c r="U932" s="14">
        <v>38622.462002314816</v>
      </c>
      <c r="V932" s="14">
        <v>38622.4621412037</v>
      </c>
      <c r="W932" s="15">
        <f t="shared" si="5"/>
        <v>0.4621412037</v>
      </c>
      <c r="X932" s="17"/>
      <c r="Y932" s="4"/>
    </row>
    <row r="933" ht="15.75" customHeight="1">
      <c r="A933" s="13">
        <v>930.0</v>
      </c>
      <c r="B933" s="13" t="s">
        <v>29</v>
      </c>
      <c r="C933" s="14">
        <v>38622.0</v>
      </c>
      <c r="D933" s="15" t="s">
        <v>1257</v>
      </c>
      <c r="E933" s="16">
        <f t="shared" si="1"/>
        <v>38622.46216</v>
      </c>
      <c r="F933" s="13">
        <v>9.207374731E9</v>
      </c>
      <c r="G933" s="13">
        <v>9.204752654E9</v>
      </c>
      <c r="H933" s="17" t="s">
        <v>31</v>
      </c>
      <c r="I933" s="13">
        <v>4.145340037E9</v>
      </c>
      <c r="J933" s="17"/>
      <c r="K933" s="17" t="s">
        <v>1112</v>
      </c>
      <c r="L933" s="17" t="s">
        <v>476</v>
      </c>
      <c r="M933" s="13">
        <v>314.0</v>
      </c>
      <c r="N933" s="13">
        <v>306.0</v>
      </c>
      <c r="O933" s="13">
        <v>11.0</v>
      </c>
      <c r="P933" s="17">
        <v>26.0</v>
      </c>
      <c r="Q933" s="16">
        <f t="shared" si="2"/>
        <v>38622.6705</v>
      </c>
      <c r="R933" s="15">
        <f t="shared" si="3"/>
        <v>0.6704976852</v>
      </c>
      <c r="S933" s="15">
        <f t="shared" si="4"/>
        <v>0.6705439815</v>
      </c>
      <c r="T933" s="18">
        <v>0.20833333333333334</v>
      </c>
      <c r="U933" s="14">
        <v>38622.46202546296</v>
      </c>
      <c r="V933" s="14">
        <v>38622.46216435185</v>
      </c>
      <c r="W933" s="15">
        <f t="shared" si="5"/>
        <v>0.4621643518</v>
      </c>
      <c r="X933" s="17"/>
      <c r="Y933" s="4"/>
    </row>
    <row r="934" ht="15.75" customHeight="1">
      <c r="A934" s="13">
        <v>931.0</v>
      </c>
      <c r="B934" s="13" t="s">
        <v>29</v>
      </c>
      <c r="C934" s="14">
        <v>38622.0</v>
      </c>
      <c r="D934" s="15" t="s">
        <v>430</v>
      </c>
      <c r="E934" s="16">
        <f t="shared" si="1"/>
        <v>38622.46389</v>
      </c>
      <c r="F934" s="13">
        <v>9.207374731E9</v>
      </c>
      <c r="G934" s="17"/>
      <c r="H934" s="17" t="s">
        <v>31</v>
      </c>
      <c r="I934" s="13">
        <v>9.203330155E9</v>
      </c>
      <c r="J934" s="17"/>
      <c r="K934" s="17"/>
      <c r="L934" s="17" t="s">
        <v>55</v>
      </c>
      <c r="M934" s="13">
        <v>314.0</v>
      </c>
      <c r="N934" s="13">
        <v>306.0</v>
      </c>
      <c r="O934" s="13">
        <v>11.0</v>
      </c>
      <c r="P934" s="17">
        <v>26.0</v>
      </c>
      <c r="Q934" s="16">
        <f t="shared" si="2"/>
        <v>38622.67222</v>
      </c>
      <c r="R934" s="15">
        <f t="shared" si="3"/>
        <v>0.6722222222</v>
      </c>
      <c r="S934" s="15">
        <f t="shared" si="4"/>
        <v>0.6726041667</v>
      </c>
      <c r="T934" s="18">
        <v>0.20833333333333334</v>
      </c>
      <c r="U934" s="14">
        <v>38622.46375</v>
      </c>
      <c r="V934" s="14">
        <v>38622.46388888889</v>
      </c>
      <c r="W934" s="15">
        <f t="shared" si="5"/>
        <v>0.4638888889</v>
      </c>
      <c r="X934" s="17"/>
      <c r="Y934" s="4"/>
    </row>
    <row r="935" ht="15.75" customHeight="1">
      <c r="A935" s="13">
        <v>932.0</v>
      </c>
      <c r="B935" s="13" t="s">
        <v>29</v>
      </c>
      <c r="C935" s="14">
        <v>38622.0</v>
      </c>
      <c r="D935" s="15" t="s">
        <v>1258</v>
      </c>
      <c r="E935" s="16">
        <f t="shared" si="1"/>
        <v>38622.64112</v>
      </c>
      <c r="F935" s="13">
        <v>9.207374731E9</v>
      </c>
      <c r="G935" s="17"/>
      <c r="H935" s="17" t="s">
        <v>31</v>
      </c>
      <c r="I935" s="13">
        <v>3.092003583E9</v>
      </c>
      <c r="J935" s="13">
        <v>8.007353583E9</v>
      </c>
      <c r="K935" s="13"/>
      <c r="L935" s="17" t="s">
        <v>723</v>
      </c>
      <c r="M935" s="13">
        <v>288.0</v>
      </c>
      <c r="N935" s="13">
        <v>360.0</v>
      </c>
      <c r="O935" s="17"/>
      <c r="P935" s="17">
        <v>26.0</v>
      </c>
      <c r="Q935" s="16">
        <f t="shared" si="2"/>
        <v>38622.84946</v>
      </c>
      <c r="R935" s="15">
        <f t="shared" si="3"/>
        <v>0.8494560185</v>
      </c>
      <c r="S935" s="15">
        <f t="shared" si="4"/>
        <v>0.8515046296</v>
      </c>
      <c r="T935" s="18">
        <v>0.20833333333333334</v>
      </c>
      <c r="U935" s="14">
        <v>38622.6409837963</v>
      </c>
      <c r="V935" s="14">
        <v>38622.641122685185</v>
      </c>
      <c r="W935" s="15">
        <f t="shared" si="5"/>
        <v>0.6411226852</v>
      </c>
      <c r="X935" s="17"/>
      <c r="Y935" s="4"/>
    </row>
    <row r="936" ht="15.75" customHeight="1">
      <c r="A936" s="13">
        <v>933.0</v>
      </c>
      <c r="B936" s="13" t="s">
        <v>29</v>
      </c>
      <c r="C936" s="14">
        <v>38622.0</v>
      </c>
      <c r="D936" s="15" t="s">
        <v>1259</v>
      </c>
      <c r="E936" s="16">
        <f t="shared" si="1"/>
        <v>38622.67263</v>
      </c>
      <c r="F936" s="13">
        <v>9.207374731E9</v>
      </c>
      <c r="G936" s="13">
        <v>9.204974428E9</v>
      </c>
      <c r="H936" s="17" t="s">
        <v>31</v>
      </c>
      <c r="I936" s="13">
        <v>4.145340037E9</v>
      </c>
      <c r="J936" s="17"/>
      <c r="K936" s="17"/>
      <c r="L936" s="17" t="s">
        <v>146</v>
      </c>
      <c r="M936" s="13">
        <v>314.0</v>
      </c>
      <c r="N936" s="13">
        <v>306.0</v>
      </c>
      <c r="O936" s="13">
        <v>11.0</v>
      </c>
      <c r="P936" s="17">
        <v>26.0</v>
      </c>
      <c r="Q936" s="16">
        <f t="shared" si="2"/>
        <v>38622.88096</v>
      </c>
      <c r="R936" s="15">
        <f t="shared" si="3"/>
        <v>0.8809606481</v>
      </c>
      <c r="S936" s="15">
        <f t="shared" si="4"/>
        <v>0.881099537</v>
      </c>
      <c r="T936" s="18">
        <v>0.20833333333333334</v>
      </c>
      <c r="U936" s="14">
        <v>38622.672488425924</v>
      </c>
      <c r="V936" s="14">
        <v>38622.67262731481</v>
      </c>
      <c r="W936" s="15">
        <f t="shared" si="5"/>
        <v>0.6726273148</v>
      </c>
      <c r="X936" s="17"/>
      <c r="Y936" s="4"/>
    </row>
    <row r="937" ht="15.75" customHeight="1">
      <c r="A937" s="13">
        <v>934.0</v>
      </c>
      <c r="B937" s="13" t="s">
        <v>29</v>
      </c>
      <c r="C937" s="14">
        <v>38622.0</v>
      </c>
      <c r="D937" s="15" t="s">
        <v>1260</v>
      </c>
      <c r="E937" s="16">
        <f t="shared" si="1"/>
        <v>38622.67265</v>
      </c>
      <c r="F937" s="13">
        <v>9.207374731E9</v>
      </c>
      <c r="G937" s="13">
        <v>9.209891098E9</v>
      </c>
      <c r="H937" s="17" t="s">
        <v>31</v>
      </c>
      <c r="I937" s="13">
        <v>4.145340037E9</v>
      </c>
      <c r="J937" s="17"/>
      <c r="K937" s="17"/>
      <c r="L937" s="17" t="s">
        <v>269</v>
      </c>
      <c r="M937" s="13">
        <v>314.0</v>
      </c>
      <c r="N937" s="13">
        <v>306.0</v>
      </c>
      <c r="O937" s="13">
        <v>11.0</v>
      </c>
      <c r="P937" s="17">
        <v>26.0</v>
      </c>
      <c r="Q937" s="16">
        <f t="shared" si="2"/>
        <v>38622.88098</v>
      </c>
      <c r="R937" s="15">
        <f t="shared" si="3"/>
        <v>0.8809837963</v>
      </c>
      <c r="S937" s="15">
        <f t="shared" si="4"/>
        <v>0.8815509259</v>
      </c>
      <c r="T937" s="18">
        <v>0.20833333333333334</v>
      </c>
      <c r="U937" s="14">
        <v>38622.67251157408</v>
      </c>
      <c r="V937" s="14">
        <v>38622.67265046296</v>
      </c>
      <c r="W937" s="15">
        <f t="shared" si="5"/>
        <v>0.672650463</v>
      </c>
      <c r="X937" s="17"/>
      <c r="Y937" s="4"/>
    </row>
    <row r="938" ht="15.75" customHeight="1">
      <c r="A938" s="13">
        <v>935.0</v>
      </c>
      <c r="B938" s="13" t="s">
        <v>29</v>
      </c>
      <c r="C938" s="14">
        <v>38622.0</v>
      </c>
      <c r="D938" s="15" t="s">
        <v>1261</v>
      </c>
      <c r="E938" s="16">
        <f t="shared" si="1"/>
        <v>38622.67867</v>
      </c>
      <c r="F938" s="13">
        <v>9.207374731E9</v>
      </c>
      <c r="G938" s="17"/>
      <c r="H938" s="17" t="s">
        <v>31</v>
      </c>
      <c r="I938" s="13">
        <v>4.145340037E9</v>
      </c>
      <c r="J938" s="17"/>
      <c r="K938" s="17" t="s">
        <v>943</v>
      </c>
      <c r="L938" s="17" t="s">
        <v>279</v>
      </c>
      <c r="M938" s="13">
        <v>314.0</v>
      </c>
      <c r="N938" s="13">
        <v>306.0</v>
      </c>
      <c r="O938" s="13">
        <v>11.0</v>
      </c>
      <c r="P938" s="17">
        <v>26.0</v>
      </c>
      <c r="Q938" s="16">
        <f t="shared" si="2"/>
        <v>38622.887</v>
      </c>
      <c r="R938" s="15">
        <f t="shared" si="3"/>
        <v>0.8870023148</v>
      </c>
      <c r="S938" s="15">
        <f t="shared" si="4"/>
        <v>0.8875578704</v>
      </c>
      <c r="T938" s="18">
        <v>0.20833333333333334</v>
      </c>
      <c r="U938" s="14">
        <v>38622.67853009259</v>
      </c>
      <c r="V938" s="14">
        <v>38622.678668981476</v>
      </c>
      <c r="W938" s="15">
        <f t="shared" si="5"/>
        <v>0.6786689815</v>
      </c>
      <c r="X938" s="17"/>
      <c r="Y938" s="4"/>
    </row>
    <row r="939" ht="15.75" customHeight="1">
      <c r="A939" s="13">
        <v>936.0</v>
      </c>
      <c r="B939" s="13" t="s">
        <v>29</v>
      </c>
      <c r="C939" s="14">
        <v>38622.0</v>
      </c>
      <c r="D939" s="15" t="s">
        <v>1262</v>
      </c>
      <c r="E939" s="16">
        <f t="shared" si="1"/>
        <v>38622.72403</v>
      </c>
      <c r="F939" s="13">
        <v>9.207374731E9</v>
      </c>
      <c r="G939" s="13">
        <v>9.203367829E9</v>
      </c>
      <c r="H939" s="17" t="s">
        <v>31</v>
      </c>
      <c r="I939" s="13">
        <v>4.145340037E9</v>
      </c>
      <c r="J939" s="17"/>
      <c r="K939" s="17"/>
      <c r="L939" s="17" t="s">
        <v>225</v>
      </c>
      <c r="M939" s="13">
        <v>314.0</v>
      </c>
      <c r="N939" s="13">
        <v>306.0</v>
      </c>
      <c r="O939" s="13">
        <v>11.0</v>
      </c>
      <c r="P939" s="17">
        <v>26.0</v>
      </c>
      <c r="Q939" s="16">
        <f t="shared" si="2"/>
        <v>38622.93236</v>
      </c>
      <c r="R939" s="15">
        <f t="shared" si="3"/>
        <v>0.9323611111</v>
      </c>
      <c r="S939" s="15">
        <f t="shared" si="4"/>
        <v>0.9327893519</v>
      </c>
      <c r="T939" s="18">
        <v>0.20833333333333334</v>
      </c>
      <c r="U939" s="14">
        <v>38622.72388888889</v>
      </c>
      <c r="V939" s="14">
        <v>38622.724027777775</v>
      </c>
      <c r="W939" s="15">
        <f t="shared" si="5"/>
        <v>0.7240277778</v>
      </c>
      <c r="X939" s="17"/>
      <c r="Y939" s="4"/>
    </row>
    <row r="940" ht="15.75" customHeight="1">
      <c r="A940" s="13">
        <v>937.0</v>
      </c>
      <c r="B940" s="13" t="s">
        <v>29</v>
      </c>
      <c r="C940" s="14">
        <v>38622.0</v>
      </c>
      <c r="D940" s="15" t="s">
        <v>1263</v>
      </c>
      <c r="E940" s="16">
        <f t="shared" si="1"/>
        <v>38622.7252</v>
      </c>
      <c r="F940" s="13">
        <v>9.207374731E9</v>
      </c>
      <c r="G940" s="17"/>
      <c r="H940" s="17" t="s">
        <v>31</v>
      </c>
      <c r="I940" s="13">
        <v>4.145340037E9</v>
      </c>
      <c r="J940" s="17"/>
      <c r="K940" s="17" t="s">
        <v>943</v>
      </c>
      <c r="L940" s="17" t="s">
        <v>110</v>
      </c>
      <c r="M940" s="13">
        <v>314.0</v>
      </c>
      <c r="N940" s="13">
        <v>306.0</v>
      </c>
      <c r="O940" s="13">
        <v>11.0</v>
      </c>
      <c r="P940" s="17">
        <v>26.0</v>
      </c>
      <c r="Q940" s="16">
        <f t="shared" si="2"/>
        <v>38622.93353</v>
      </c>
      <c r="R940" s="15">
        <f t="shared" si="3"/>
        <v>0.9335300926</v>
      </c>
      <c r="S940" s="15">
        <f t="shared" si="4"/>
        <v>0.9339699074</v>
      </c>
      <c r="T940" s="18">
        <v>0.20833333333333334</v>
      </c>
      <c r="U940" s="14">
        <v>38622.725057870375</v>
      </c>
      <c r="V940" s="14">
        <v>38622.72519675926</v>
      </c>
      <c r="W940" s="15">
        <f t="shared" si="5"/>
        <v>0.7251967593</v>
      </c>
      <c r="X940" s="17"/>
      <c r="Y940" s="4"/>
    </row>
    <row r="941" ht="15.75" customHeight="1">
      <c r="A941" s="13">
        <v>938.0</v>
      </c>
      <c r="B941" s="13" t="s">
        <v>29</v>
      </c>
      <c r="C941" s="14">
        <v>38622.0</v>
      </c>
      <c r="D941" s="15" t="s">
        <v>1264</v>
      </c>
      <c r="E941" s="16">
        <f t="shared" si="1"/>
        <v>38622.73266</v>
      </c>
      <c r="F941" s="13">
        <v>9.207374731E9</v>
      </c>
      <c r="G941" s="13">
        <v>2.13387507E9</v>
      </c>
      <c r="H941" s="17" t="s">
        <v>31</v>
      </c>
      <c r="I941" s="13">
        <v>4.145340037E9</v>
      </c>
      <c r="J941" s="17"/>
      <c r="K941" s="17"/>
      <c r="L941" s="17" t="s">
        <v>59</v>
      </c>
      <c r="M941" s="13">
        <v>314.0</v>
      </c>
      <c r="N941" s="13">
        <v>306.0</v>
      </c>
      <c r="O941" s="13">
        <v>11.0</v>
      </c>
      <c r="P941" s="17">
        <v>26.0</v>
      </c>
      <c r="Q941" s="16">
        <f t="shared" si="2"/>
        <v>38622.941</v>
      </c>
      <c r="R941" s="15">
        <f t="shared" si="3"/>
        <v>0.9409953704</v>
      </c>
      <c r="S941" s="15">
        <f t="shared" si="4"/>
        <v>0.941087963</v>
      </c>
      <c r="T941" s="18">
        <v>0.20833333333333334</v>
      </c>
      <c r="U941" s="14">
        <v>38622.73252314815</v>
      </c>
      <c r="V941" s="14">
        <v>38622.73266203704</v>
      </c>
      <c r="W941" s="15">
        <f t="shared" si="5"/>
        <v>0.732662037</v>
      </c>
      <c r="X941" s="17"/>
      <c r="Y941" s="4"/>
    </row>
    <row r="942" ht="15.75" customHeight="1">
      <c r="A942" s="13">
        <v>939.0</v>
      </c>
      <c r="B942" s="13" t="s">
        <v>29</v>
      </c>
      <c r="C942" s="14">
        <v>38623.0</v>
      </c>
      <c r="D942" s="15" t="s">
        <v>1265</v>
      </c>
      <c r="E942" s="16">
        <f t="shared" si="1"/>
        <v>38623.45025</v>
      </c>
      <c r="F942" s="13">
        <v>9.207374731E9</v>
      </c>
      <c r="G942" s="13">
        <v>9.20989321E9</v>
      </c>
      <c r="H942" s="17" t="s">
        <v>31</v>
      </c>
      <c r="I942" s="13">
        <v>4.145340037E9</v>
      </c>
      <c r="J942" s="17"/>
      <c r="K942" s="17"/>
      <c r="L942" s="17" t="s">
        <v>406</v>
      </c>
      <c r="M942" s="13">
        <v>314.0</v>
      </c>
      <c r="N942" s="13">
        <v>306.0</v>
      </c>
      <c r="O942" s="13">
        <v>11.0</v>
      </c>
      <c r="P942" s="17">
        <v>26.0</v>
      </c>
      <c r="Q942" s="16">
        <f t="shared" si="2"/>
        <v>38623.65859</v>
      </c>
      <c r="R942" s="15">
        <f t="shared" si="3"/>
        <v>0.658587963</v>
      </c>
      <c r="S942" s="15">
        <f t="shared" si="4"/>
        <v>0.6593518519</v>
      </c>
      <c r="T942" s="18">
        <v>0.20833333333333334</v>
      </c>
      <c r="U942" s="14">
        <v>38623.45011574074</v>
      </c>
      <c r="V942" s="14">
        <v>38623.45025462963</v>
      </c>
      <c r="W942" s="15">
        <f t="shared" si="5"/>
        <v>0.4502546296</v>
      </c>
      <c r="X942" s="17"/>
      <c r="Y942" s="4"/>
    </row>
    <row r="943" ht="15.75" customHeight="1">
      <c r="A943" s="13">
        <v>940.0</v>
      </c>
      <c r="B943" s="13" t="s">
        <v>29</v>
      </c>
      <c r="C943" s="14">
        <v>38623.0</v>
      </c>
      <c r="D943" s="15" t="s">
        <v>1266</v>
      </c>
      <c r="E943" s="16">
        <f t="shared" si="1"/>
        <v>38623.46907</v>
      </c>
      <c r="F943" s="13">
        <v>9.207374731E9</v>
      </c>
      <c r="G943" s="17"/>
      <c r="H943" s="17" t="s">
        <v>31</v>
      </c>
      <c r="I943" s="13">
        <v>4.145340037E9</v>
      </c>
      <c r="J943" s="17"/>
      <c r="K943" s="17" t="s">
        <v>943</v>
      </c>
      <c r="L943" s="17" t="s">
        <v>1267</v>
      </c>
      <c r="M943" s="13">
        <v>314.0</v>
      </c>
      <c r="N943" s="13">
        <v>306.0</v>
      </c>
      <c r="O943" s="13">
        <v>11.0</v>
      </c>
      <c r="P943" s="17">
        <v>26.0</v>
      </c>
      <c r="Q943" s="16">
        <f t="shared" si="2"/>
        <v>38623.67741</v>
      </c>
      <c r="R943" s="15">
        <f t="shared" si="3"/>
        <v>0.6774074074</v>
      </c>
      <c r="S943" s="15">
        <f t="shared" si="4"/>
        <v>0.6798148148</v>
      </c>
      <c r="T943" s="18">
        <v>0.20833333333333334</v>
      </c>
      <c r="U943" s="14">
        <v>38623.468935185185</v>
      </c>
      <c r="V943" s="14">
        <v>38623.46907407407</v>
      </c>
      <c r="W943" s="15">
        <f t="shared" si="5"/>
        <v>0.4690740741</v>
      </c>
      <c r="X943" s="17"/>
      <c r="Y943" s="4"/>
    </row>
    <row r="944" ht="15.75" customHeight="1">
      <c r="A944" s="13">
        <v>941.0</v>
      </c>
      <c r="B944" s="13" t="s">
        <v>29</v>
      </c>
      <c r="C944" s="14">
        <v>38623.0</v>
      </c>
      <c r="D944" s="15" t="s">
        <v>1268</v>
      </c>
      <c r="E944" s="16">
        <f t="shared" si="1"/>
        <v>38623.60028</v>
      </c>
      <c r="F944" s="13">
        <v>9.207374731E9</v>
      </c>
      <c r="G944" s="17"/>
      <c r="H944" s="17" t="s">
        <v>31</v>
      </c>
      <c r="I944" s="13">
        <v>9.206069448E9</v>
      </c>
      <c r="J944" s="17"/>
      <c r="K944" s="17"/>
      <c r="L944" s="17" t="s">
        <v>260</v>
      </c>
      <c r="M944" s="13">
        <v>314.0</v>
      </c>
      <c r="N944" s="13">
        <v>306.0</v>
      </c>
      <c r="O944" s="13">
        <v>11.0</v>
      </c>
      <c r="P944" s="17">
        <v>26.0</v>
      </c>
      <c r="Q944" s="16">
        <f t="shared" si="2"/>
        <v>38623.80861</v>
      </c>
      <c r="R944" s="15">
        <f t="shared" si="3"/>
        <v>0.8086111111</v>
      </c>
      <c r="S944" s="15">
        <f t="shared" si="4"/>
        <v>0.8093171296</v>
      </c>
      <c r="T944" s="18">
        <v>0.20833333333333334</v>
      </c>
      <c r="U944" s="14">
        <v>38623.60013888889</v>
      </c>
      <c r="V944" s="14">
        <v>38623.600277777776</v>
      </c>
      <c r="W944" s="15">
        <f t="shared" si="5"/>
        <v>0.6002777778</v>
      </c>
      <c r="X944" s="17"/>
      <c r="Y944" s="4"/>
    </row>
    <row r="945" ht="15.75" customHeight="1">
      <c r="A945" s="13">
        <v>942.0</v>
      </c>
      <c r="B945" s="13" t="s">
        <v>29</v>
      </c>
      <c r="C945" s="14">
        <v>38623.0</v>
      </c>
      <c r="D945" s="15" t="s">
        <v>1269</v>
      </c>
      <c r="E945" s="16">
        <f t="shared" si="1"/>
        <v>38623.69992</v>
      </c>
      <c r="F945" s="13">
        <v>9.207374731E9</v>
      </c>
      <c r="G945" s="13">
        <v>9.202131645E9</v>
      </c>
      <c r="H945" s="17" t="s">
        <v>31</v>
      </c>
      <c r="I945" s="13">
        <v>4.145340037E9</v>
      </c>
      <c r="J945" s="17"/>
      <c r="K945" s="17" t="s">
        <v>982</v>
      </c>
      <c r="L945" s="17" t="s">
        <v>490</v>
      </c>
      <c r="M945" s="13">
        <v>314.0</v>
      </c>
      <c r="N945" s="13">
        <v>306.0</v>
      </c>
      <c r="O945" s="13">
        <v>11.0</v>
      </c>
      <c r="P945" s="17">
        <v>26.0</v>
      </c>
      <c r="Q945" s="16">
        <f t="shared" si="2"/>
        <v>38623.90825</v>
      </c>
      <c r="R945" s="15">
        <f t="shared" si="3"/>
        <v>0.9082523148</v>
      </c>
      <c r="S945" s="15">
        <f t="shared" si="4"/>
        <v>0.908912037</v>
      </c>
      <c r="T945" s="18">
        <v>0.20833333333333334</v>
      </c>
      <c r="U945" s="14">
        <v>38623.6997800926</v>
      </c>
      <c r="V945" s="14">
        <v>38623.69991898148</v>
      </c>
      <c r="W945" s="15">
        <f t="shared" si="5"/>
        <v>0.6999189815</v>
      </c>
      <c r="X945" s="17"/>
      <c r="Y945" s="4"/>
    </row>
    <row r="946" ht="15.75" customHeight="1">
      <c r="A946" s="13">
        <v>943.0</v>
      </c>
      <c r="B946" s="13" t="s">
        <v>29</v>
      </c>
      <c r="C946" s="14">
        <v>38623.0</v>
      </c>
      <c r="D946" s="15" t="s">
        <v>1270</v>
      </c>
      <c r="E946" s="16">
        <f t="shared" si="1"/>
        <v>38623.7301</v>
      </c>
      <c r="F946" s="13">
        <v>9.207374731E9</v>
      </c>
      <c r="G946" s="17"/>
      <c r="H946" s="17" t="s">
        <v>31</v>
      </c>
      <c r="I946" s="13">
        <v>4.145340037E9</v>
      </c>
      <c r="J946" s="17"/>
      <c r="K946" s="17" t="s">
        <v>943</v>
      </c>
      <c r="L946" s="17" t="s">
        <v>199</v>
      </c>
      <c r="M946" s="13">
        <v>314.0</v>
      </c>
      <c r="N946" s="13">
        <v>306.0</v>
      </c>
      <c r="O946" s="13">
        <v>11.0</v>
      </c>
      <c r="P946" s="17">
        <v>26.0</v>
      </c>
      <c r="Q946" s="16">
        <f t="shared" si="2"/>
        <v>38623.93844</v>
      </c>
      <c r="R946" s="15">
        <f t="shared" si="3"/>
        <v>0.9384375</v>
      </c>
      <c r="S946" s="15">
        <f t="shared" si="4"/>
        <v>0.9390162037</v>
      </c>
      <c r="T946" s="18">
        <v>0.20833333333333334</v>
      </c>
      <c r="U946" s="14">
        <v>38623.72996527778</v>
      </c>
      <c r="V946" s="14">
        <v>38623.730104166665</v>
      </c>
      <c r="W946" s="15">
        <f t="shared" si="5"/>
        <v>0.7301041667</v>
      </c>
      <c r="X946" s="17"/>
      <c r="Y946" s="4"/>
    </row>
    <row r="947" ht="15.75" customHeight="1">
      <c r="A947" s="13">
        <v>944.0</v>
      </c>
      <c r="B947" s="13" t="s">
        <v>29</v>
      </c>
      <c r="C947" s="14">
        <v>38623.0</v>
      </c>
      <c r="D947" s="15" t="s">
        <v>1271</v>
      </c>
      <c r="E947" s="16">
        <f t="shared" si="1"/>
        <v>38623.7374</v>
      </c>
      <c r="F947" s="13">
        <v>9.207374731E9</v>
      </c>
      <c r="G947" s="17"/>
      <c r="H947" s="17" t="s">
        <v>31</v>
      </c>
      <c r="I947" s="13">
        <v>9.202131645E9</v>
      </c>
      <c r="J947" s="17"/>
      <c r="K947" s="17" t="s">
        <v>35</v>
      </c>
      <c r="L947" s="17" t="s">
        <v>296</v>
      </c>
      <c r="M947" s="13">
        <v>314.0</v>
      </c>
      <c r="N947" s="13">
        <v>306.0</v>
      </c>
      <c r="O947" s="13">
        <v>11.0</v>
      </c>
      <c r="P947" s="17">
        <v>26.0</v>
      </c>
      <c r="Q947" s="16">
        <f t="shared" si="2"/>
        <v>38623.94573</v>
      </c>
      <c r="R947" s="15">
        <f t="shared" si="3"/>
        <v>0.9457291667</v>
      </c>
      <c r="S947" s="15">
        <f t="shared" si="4"/>
        <v>0.9457407407</v>
      </c>
      <c r="T947" s="18">
        <v>0.20833333333333334</v>
      </c>
      <c r="U947" s="14">
        <v>38623.73725694445</v>
      </c>
      <c r="V947" s="14">
        <v>38623.737395833334</v>
      </c>
      <c r="W947" s="15">
        <f t="shared" si="5"/>
        <v>0.7373958333</v>
      </c>
      <c r="X947" s="17"/>
      <c r="Y947" s="4"/>
    </row>
    <row r="948" ht="15.75" customHeight="1">
      <c r="A948" s="13">
        <v>945.0</v>
      </c>
      <c r="B948" s="13" t="s">
        <v>29</v>
      </c>
      <c r="C948" s="14">
        <v>38623.0</v>
      </c>
      <c r="D948" s="15" t="s">
        <v>1272</v>
      </c>
      <c r="E948" s="16">
        <f t="shared" si="1"/>
        <v>38623.73834</v>
      </c>
      <c r="F948" s="13">
        <v>9.207374731E9</v>
      </c>
      <c r="G948" s="13">
        <v>9.202131645E9</v>
      </c>
      <c r="H948" s="17" t="s">
        <v>31</v>
      </c>
      <c r="I948" s="13">
        <v>4.145340037E9</v>
      </c>
      <c r="J948" s="17"/>
      <c r="K948" s="17" t="s">
        <v>982</v>
      </c>
      <c r="L948" s="17" t="s">
        <v>1119</v>
      </c>
      <c r="M948" s="13">
        <v>314.0</v>
      </c>
      <c r="N948" s="13">
        <v>306.0</v>
      </c>
      <c r="O948" s="13">
        <v>11.0</v>
      </c>
      <c r="P948" s="17">
        <v>26.0</v>
      </c>
      <c r="Q948" s="16">
        <f t="shared" si="2"/>
        <v>38623.94668</v>
      </c>
      <c r="R948" s="15">
        <f t="shared" si="3"/>
        <v>0.9466782407</v>
      </c>
      <c r="S948" s="15">
        <f t="shared" si="4"/>
        <v>0.9475694444</v>
      </c>
      <c r="T948" s="18">
        <v>0.20833333333333334</v>
      </c>
      <c r="U948" s="14">
        <v>38623.73820601852</v>
      </c>
      <c r="V948" s="14">
        <v>38623.738344907404</v>
      </c>
      <c r="W948" s="15">
        <f t="shared" si="5"/>
        <v>0.7383449074</v>
      </c>
      <c r="X948" s="17"/>
      <c r="Y948" s="4"/>
    </row>
    <row r="949" ht="15.75" customHeight="1">
      <c r="A949" s="13">
        <v>946.0</v>
      </c>
      <c r="B949" s="13" t="s">
        <v>29</v>
      </c>
      <c r="C949" s="14">
        <v>38623.0</v>
      </c>
      <c r="D949" s="15" t="s">
        <v>1273</v>
      </c>
      <c r="E949" s="16">
        <f t="shared" si="1"/>
        <v>38623.7386</v>
      </c>
      <c r="F949" s="13">
        <v>9.207374731E9</v>
      </c>
      <c r="G949" s="17"/>
      <c r="H949" s="17" t="s">
        <v>31</v>
      </c>
      <c r="I949" s="13">
        <v>9.202131645E9</v>
      </c>
      <c r="J949" s="17"/>
      <c r="K949" s="17" t="s">
        <v>35</v>
      </c>
      <c r="L949" s="17" t="s">
        <v>548</v>
      </c>
      <c r="M949" s="13">
        <v>314.0</v>
      </c>
      <c r="N949" s="13">
        <v>306.0</v>
      </c>
      <c r="O949" s="13">
        <v>11.0</v>
      </c>
      <c r="P949" s="17">
        <v>26.0</v>
      </c>
      <c r="Q949" s="16">
        <f t="shared" si="2"/>
        <v>38623.94693</v>
      </c>
      <c r="R949" s="15">
        <f t="shared" si="3"/>
        <v>0.9469328704</v>
      </c>
      <c r="S949" s="15">
        <f t="shared" si="4"/>
        <v>0.9493287037</v>
      </c>
      <c r="T949" s="18">
        <v>0.20833333333333334</v>
      </c>
      <c r="U949" s="14">
        <v>38623.73846064815</v>
      </c>
      <c r="V949" s="14">
        <v>38623.738599537035</v>
      </c>
      <c r="W949" s="15">
        <f t="shared" si="5"/>
        <v>0.738599537</v>
      </c>
      <c r="X949" s="17"/>
      <c r="Y949" s="4"/>
    </row>
    <row r="950" ht="15.75" customHeight="1">
      <c r="A950" s="13">
        <v>947.0</v>
      </c>
      <c r="B950" s="13" t="s">
        <v>29</v>
      </c>
      <c r="C950" s="14">
        <v>38624.0</v>
      </c>
      <c r="D950" s="15" t="s">
        <v>1274</v>
      </c>
      <c r="E950" s="16">
        <f t="shared" si="1"/>
        <v>38623.82279</v>
      </c>
      <c r="F950" s="13">
        <v>9.207374731E9</v>
      </c>
      <c r="G950" s="13">
        <v>9.202177668E9</v>
      </c>
      <c r="H950" s="17" t="s">
        <v>31</v>
      </c>
      <c r="I950" s="13">
        <v>4.145340037E9</v>
      </c>
      <c r="J950" s="17"/>
      <c r="K950" s="17"/>
      <c r="L950" s="17" t="s">
        <v>680</v>
      </c>
      <c r="M950" s="13">
        <v>314.0</v>
      </c>
      <c r="N950" s="13">
        <v>306.0</v>
      </c>
      <c r="O950" s="13">
        <v>11.0</v>
      </c>
      <c r="P950" s="17">
        <v>26.0</v>
      </c>
      <c r="Q950" s="16">
        <f t="shared" si="2"/>
        <v>38624.03112</v>
      </c>
      <c r="R950" s="15">
        <f t="shared" si="3"/>
        <v>0.03112268519</v>
      </c>
      <c r="S950" s="15">
        <f t="shared" si="4"/>
        <v>0.03197916667</v>
      </c>
      <c r="T950" s="18">
        <v>0.20833333333333334</v>
      </c>
      <c r="U950" s="14">
        <v>38623.822650462964</v>
      </c>
      <c r="V950" s="14">
        <v>38623.82278935185</v>
      </c>
      <c r="W950" s="15">
        <f t="shared" si="5"/>
        <v>0.8227893518</v>
      </c>
      <c r="X950" s="17"/>
      <c r="Y950" s="4"/>
    </row>
    <row r="951" ht="15.75" customHeight="1">
      <c r="A951" s="13">
        <v>948.0</v>
      </c>
      <c r="B951" s="13" t="s">
        <v>29</v>
      </c>
      <c r="C951" s="14">
        <v>38624.0</v>
      </c>
      <c r="D951" s="15" t="s">
        <v>1275</v>
      </c>
      <c r="E951" s="16">
        <f t="shared" si="1"/>
        <v>38623.84649</v>
      </c>
      <c r="F951" s="13">
        <v>9.207374731E9</v>
      </c>
      <c r="G951" s="13">
        <v>9.204180595E9</v>
      </c>
      <c r="H951" s="17" t="s">
        <v>31</v>
      </c>
      <c r="I951" s="13">
        <v>4.145340037E9</v>
      </c>
      <c r="J951" s="17"/>
      <c r="K951" s="17"/>
      <c r="L951" s="17" t="s">
        <v>74</v>
      </c>
      <c r="M951" s="13">
        <v>314.0</v>
      </c>
      <c r="N951" s="13">
        <v>306.0</v>
      </c>
      <c r="O951" s="13">
        <v>11.0</v>
      </c>
      <c r="P951" s="17">
        <v>26.0</v>
      </c>
      <c r="Q951" s="16">
        <f t="shared" si="2"/>
        <v>38624.05483</v>
      </c>
      <c r="R951" s="15">
        <f t="shared" si="3"/>
        <v>0.05482638889</v>
      </c>
      <c r="S951" s="15">
        <f t="shared" si="4"/>
        <v>0.05547453704</v>
      </c>
      <c r="T951" s="18">
        <v>0.20833333333333334</v>
      </c>
      <c r="U951" s="14">
        <v>38623.84635416667</v>
      </c>
      <c r="V951" s="14">
        <v>38623.84649305556</v>
      </c>
      <c r="W951" s="15">
        <f t="shared" si="5"/>
        <v>0.8464930556</v>
      </c>
      <c r="X951" s="17"/>
      <c r="Y951" s="4"/>
    </row>
    <row r="952" ht="15.75" customHeight="1">
      <c r="A952" s="13">
        <v>949.0</v>
      </c>
      <c r="B952" s="13" t="s">
        <v>29</v>
      </c>
      <c r="C952" s="14">
        <v>38624.0</v>
      </c>
      <c r="D952" s="15" t="s">
        <v>1276</v>
      </c>
      <c r="E952" s="16">
        <f t="shared" si="1"/>
        <v>38624.25124</v>
      </c>
      <c r="F952" s="13">
        <v>9.207374731E9</v>
      </c>
      <c r="G952" s="17"/>
      <c r="H952" s="17" t="s">
        <v>31</v>
      </c>
      <c r="I952" s="13">
        <v>4.145340037E9</v>
      </c>
      <c r="J952" s="17"/>
      <c r="K952" s="17" t="s">
        <v>943</v>
      </c>
      <c r="L952" s="17" t="s">
        <v>1277</v>
      </c>
      <c r="M952" s="13">
        <v>314.0</v>
      </c>
      <c r="N952" s="13">
        <v>306.0</v>
      </c>
      <c r="O952" s="13">
        <v>11.0</v>
      </c>
      <c r="P952" s="17">
        <v>26.0</v>
      </c>
      <c r="Q952" s="16">
        <f t="shared" si="2"/>
        <v>38624.45957</v>
      </c>
      <c r="R952" s="15">
        <f t="shared" si="3"/>
        <v>0.4595717593</v>
      </c>
      <c r="S952" s="15">
        <f t="shared" si="4"/>
        <v>0.4610648148</v>
      </c>
      <c r="T952" s="18">
        <v>0.20833333333333334</v>
      </c>
      <c r="U952" s="14">
        <v>38624.25109953704</v>
      </c>
      <c r="V952" s="14">
        <v>38624.251238425924</v>
      </c>
      <c r="W952" s="15">
        <f t="shared" si="5"/>
        <v>0.2512384259</v>
      </c>
      <c r="X952" s="17"/>
      <c r="Y952" s="4"/>
    </row>
    <row r="953" ht="15.75" customHeight="1">
      <c r="A953" s="13">
        <v>950.0</v>
      </c>
      <c r="B953" s="13" t="s">
        <v>29</v>
      </c>
      <c r="C953" s="14">
        <v>38624.0</v>
      </c>
      <c r="D953" s="15" t="s">
        <v>1278</v>
      </c>
      <c r="E953" s="16">
        <f t="shared" si="1"/>
        <v>38624.37144</v>
      </c>
      <c r="F953" s="13">
        <v>9.207374731E9</v>
      </c>
      <c r="G953" s="13">
        <v>4.144258736E9</v>
      </c>
      <c r="H953" s="17" t="s">
        <v>31</v>
      </c>
      <c r="I953" s="13">
        <v>4.145340037E9</v>
      </c>
      <c r="J953" s="17"/>
      <c r="K953" s="17" t="s">
        <v>962</v>
      </c>
      <c r="L953" s="17" t="s">
        <v>344</v>
      </c>
      <c r="M953" s="13">
        <v>314.0</v>
      </c>
      <c r="N953" s="13">
        <v>306.0</v>
      </c>
      <c r="O953" s="13">
        <v>11.0</v>
      </c>
      <c r="P953" s="17">
        <v>27.0</v>
      </c>
      <c r="Q953" s="16">
        <f t="shared" si="2"/>
        <v>38624.57977</v>
      </c>
      <c r="R953" s="15">
        <f t="shared" si="3"/>
        <v>0.5797685185</v>
      </c>
      <c r="S953" s="15">
        <f t="shared" si="4"/>
        <v>0.5803819444</v>
      </c>
      <c r="T953" s="18">
        <v>0.20833333333333334</v>
      </c>
      <c r="U953" s="14">
        <v>38624.371296296296</v>
      </c>
      <c r="V953" s="14">
        <v>38624.37143518518</v>
      </c>
      <c r="W953" s="15">
        <f t="shared" si="5"/>
        <v>0.3714351852</v>
      </c>
      <c r="X953" s="17"/>
      <c r="Y953" s="4"/>
    </row>
    <row r="954" ht="15.75" customHeight="1">
      <c r="A954" s="13">
        <v>951.0</v>
      </c>
      <c r="B954" s="13" t="s">
        <v>29</v>
      </c>
      <c r="C954" s="14">
        <v>38624.0</v>
      </c>
      <c r="D954" s="15" t="s">
        <v>1279</v>
      </c>
      <c r="E954" s="16">
        <f t="shared" si="1"/>
        <v>38624.41587</v>
      </c>
      <c r="F954" s="13">
        <v>9.207374731E9</v>
      </c>
      <c r="G954" s="17"/>
      <c r="H954" s="17" t="s">
        <v>31</v>
      </c>
      <c r="I954" s="13">
        <v>4.145340037E9</v>
      </c>
      <c r="J954" s="17"/>
      <c r="K954" s="17" t="s">
        <v>943</v>
      </c>
      <c r="L954" s="17" t="s">
        <v>279</v>
      </c>
      <c r="M954" s="13">
        <v>314.0</v>
      </c>
      <c r="N954" s="13">
        <v>306.0</v>
      </c>
      <c r="O954" s="13">
        <v>11.0</v>
      </c>
      <c r="P954" s="17">
        <v>27.0</v>
      </c>
      <c r="Q954" s="16">
        <f t="shared" si="2"/>
        <v>38624.6242</v>
      </c>
      <c r="R954" s="15">
        <f t="shared" si="3"/>
        <v>0.6242013889</v>
      </c>
      <c r="S954" s="15">
        <f t="shared" si="4"/>
        <v>0.6247569444</v>
      </c>
      <c r="T954" s="18">
        <v>0.20833333333333334</v>
      </c>
      <c r="U954" s="14">
        <v>38624.41572916667</v>
      </c>
      <c r="V954" s="14">
        <v>38624.415868055556</v>
      </c>
      <c r="W954" s="15">
        <f t="shared" si="5"/>
        <v>0.4158680556</v>
      </c>
      <c r="X954" s="17"/>
      <c r="Y954" s="4"/>
    </row>
    <row r="955" ht="15.75" customHeight="1">
      <c r="A955" s="13">
        <v>952.0</v>
      </c>
      <c r="B955" s="13" t="s">
        <v>29</v>
      </c>
      <c r="C955" s="14">
        <v>38624.0</v>
      </c>
      <c r="D955" s="15" t="s">
        <v>1280</v>
      </c>
      <c r="E955" s="16">
        <f t="shared" si="1"/>
        <v>38624.43943</v>
      </c>
      <c r="F955" s="13">
        <v>9.207374731E9</v>
      </c>
      <c r="G955" s="17"/>
      <c r="H955" s="17" t="s">
        <v>31</v>
      </c>
      <c r="I955" s="13">
        <v>9.202131645E9</v>
      </c>
      <c r="J955" s="17"/>
      <c r="K955" s="17" t="s">
        <v>35</v>
      </c>
      <c r="L955" s="17" t="s">
        <v>47</v>
      </c>
      <c r="M955" s="13">
        <v>314.0</v>
      </c>
      <c r="N955" s="13">
        <v>306.0</v>
      </c>
      <c r="O955" s="13">
        <v>11.0</v>
      </c>
      <c r="P955" s="17">
        <v>27.0</v>
      </c>
      <c r="Q955" s="16">
        <f t="shared" si="2"/>
        <v>38624.64777</v>
      </c>
      <c r="R955" s="15">
        <f t="shared" si="3"/>
        <v>0.6477662037</v>
      </c>
      <c r="S955" s="15">
        <f t="shared" si="4"/>
        <v>0.6481712963</v>
      </c>
      <c r="T955" s="18">
        <v>0.20833333333333334</v>
      </c>
      <c r="U955" s="14">
        <v>38624.439293981486</v>
      </c>
      <c r="V955" s="14">
        <v>38624.43943287037</v>
      </c>
      <c r="W955" s="15">
        <f t="shared" si="5"/>
        <v>0.4394328704</v>
      </c>
      <c r="X955" s="17"/>
      <c r="Y955" s="4"/>
    </row>
    <row r="956" ht="15.75" customHeight="1">
      <c r="A956" s="13">
        <v>953.0</v>
      </c>
      <c r="B956" s="13" t="s">
        <v>29</v>
      </c>
      <c r="C956" s="14">
        <v>38624.0</v>
      </c>
      <c r="D956" s="15" t="s">
        <v>1281</v>
      </c>
      <c r="E956" s="16">
        <f t="shared" si="1"/>
        <v>38624.46868</v>
      </c>
      <c r="F956" s="13">
        <v>9.207374731E9</v>
      </c>
      <c r="G956" s="13">
        <v>9.203600458E9</v>
      </c>
      <c r="H956" s="17" t="s">
        <v>31</v>
      </c>
      <c r="I956" s="13">
        <v>4.145340037E9</v>
      </c>
      <c r="J956" s="17"/>
      <c r="K956" s="17"/>
      <c r="L956" s="17" t="s">
        <v>63</v>
      </c>
      <c r="M956" s="13">
        <v>314.0</v>
      </c>
      <c r="N956" s="13">
        <v>306.0</v>
      </c>
      <c r="O956" s="13">
        <v>11.0</v>
      </c>
      <c r="P956" s="17">
        <v>27.0</v>
      </c>
      <c r="Q956" s="16">
        <f t="shared" si="2"/>
        <v>38624.67701</v>
      </c>
      <c r="R956" s="15">
        <f t="shared" si="3"/>
        <v>0.6770138889</v>
      </c>
      <c r="S956" s="15">
        <f t="shared" si="4"/>
        <v>0.6774884259</v>
      </c>
      <c r="T956" s="18">
        <v>0.20833333333333334</v>
      </c>
      <c r="U956" s="14">
        <v>38624.46854166667</v>
      </c>
      <c r="V956" s="14">
        <v>38624.468680555554</v>
      </c>
      <c r="W956" s="15">
        <f t="shared" si="5"/>
        <v>0.4686805556</v>
      </c>
      <c r="X956" s="17"/>
      <c r="Y956" s="4"/>
    </row>
    <row r="957" ht="15.75" customHeight="1">
      <c r="A957" s="13">
        <v>954.0</v>
      </c>
      <c r="B957" s="13" t="s">
        <v>29</v>
      </c>
      <c r="C957" s="14">
        <v>38624.0</v>
      </c>
      <c r="D957" s="15" t="s">
        <v>1282</v>
      </c>
      <c r="E957" s="16">
        <f t="shared" si="1"/>
        <v>38624.49358</v>
      </c>
      <c r="F957" s="13">
        <v>9.207374731E9</v>
      </c>
      <c r="G957" s="17"/>
      <c r="H957" s="17" t="s">
        <v>31</v>
      </c>
      <c r="I957" s="13">
        <v>4.145340037E9</v>
      </c>
      <c r="J957" s="17"/>
      <c r="K957" s="17" t="s">
        <v>943</v>
      </c>
      <c r="L957" s="17" t="s">
        <v>47</v>
      </c>
      <c r="M957" s="13">
        <v>314.0</v>
      </c>
      <c r="N957" s="13">
        <v>306.0</v>
      </c>
      <c r="O957" s="13">
        <v>11.0</v>
      </c>
      <c r="P957" s="17">
        <v>27.0</v>
      </c>
      <c r="Q957" s="16">
        <f t="shared" si="2"/>
        <v>38624.70191</v>
      </c>
      <c r="R957" s="15">
        <f t="shared" si="3"/>
        <v>0.7019097222</v>
      </c>
      <c r="S957" s="15">
        <f t="shared" si="4"/>
        <v>0.7023148148</v>
      </c>
      <c r="T957" s="18">
        <v>0.20833333333333334</v>
      </c>
      <c r="U957" s="14">
        <v>38624.4934375</v>
      </c>
      <c r="V957" s="14">
        <v>38624.493576388886</v>
      </c>
      <c r="W957" s="15">
        <f t="shared" si="5"/>
        <v>0.4935763889</v>
      </c>
      <c r="X957" s="17"/>
      <c r="Y957" s="4"/>
    </row>
    <row r="958" ht="15.75" customHeight="1">
      <c r="A958" s="13">
        <v>955.0</v>
      </c>
      <c r="B958" s="13" t="s">
        <v>29</v>
      </c>
      <c r="C958" s="14">
        <v>38624.0</v>
      </c>
      <c r="D958" s="15" t="s">
        <v>1283</v>
      </c>
      <c r="E958" s="16">
        <f t="shared" si="1"/>
        <v>38624.49549</v>
      </c>
      <c r="F958" s="13">
        <v>9.207374731E9</v>
      </c>
      <c r="G958" s="17"/>
      <c r="H958" s="17" t="s">
        <v>31</v>
      </c>
      <c r="I958" s="13">
        <v>9.205444493E9</v>
      </c>
      <c r="J958" s="17"/>
      <c r="K958" s="17"/>
      <c r="L958" s="17" t="s">
        <v>182</v>
      </c>
      <c r="M958" s="13">
        <v>314.0</v>
      </c>
      <c r="N958" s="13">
        <v>306.0</v>
      </c>
      <c r="O958" s="13">
        <v>11.0</v>
      </c>
      <c r="P958" s="17">
        <v>27.0</v>
      </c>
      <c r="Q958" s="16">
        <f t="shared" si="2"/>
        <v>38624.70382</v>
      </c>
      <c r="R958" s="15">
        <f t="shared" si="3"/>
        <v>0.7038194444</v>
      </c>
      <c r="S958" s="15">
        <f t="shared" si="4"/>
        <v>0.7049537037</v>
      </c>
      <c r="T958" s="18">
        <v>0.20833333333333334</v>
      </c>
      <c r="U958" s="14">
        <v>38624.495347222226</v>
      </c>
      <c r="V958" s="14">
        <v>38624.49548611111</v>
      </c>
      <c r="W958" s="15">
        <f t="shared" si="5"/>
        <v>0.4954861111</v>
      </c>
      <c r="X958" s="17"/>
      <c r="Y958" s="4"/>
    </row>
    <row r="959" ht="15.75" customHeight="1">
      <c r="A959" s="13">
        <v>956.0</v>
      </c>
      <c r="B959" s="13" t="s">
        <v>29</v>
      </c>
      <c r="C959" s="14">
        <v>38624.0</v>
      </c>
      <c r="D959" s="15" t="s">
        <v>1284</v>
      </c>
      <c r="E959" s="16">
        <f t="shared" si="1"/>
        <v>38624.53191</v>
      </c>
      <c r="F959" s="13">
        <v>9.207374731E9</v>
      </c>
      <c r="G959" s="17"/>
      <c r="H959" s="17" t="s">
        <v>31</v>
      </c>
      <c r="I959" s="13">
        <v>9.203330155E9</v>
      </c>
      <c r="J959" s="17"/>
      <c r="K959" s="17"/>
      <c r="L959" s="17" t="s">
        <v>485</v>
      </c>
      <c r="M959" s="13">
        <v>314.0</v>
      </c>
      <c r="N959" s="13">
        <v>306.0</v>
      </c>
      <c r="O959" s="13">
        <v>11.0</v>
      </c>
      <c r="P959" s="17">
        <v>27.0</v>
      </c>
      <c r="Q959" s="16">
        <f t="shared" si="2"/>
        <v>38624.74024</v>
      </c>
      <c r="R959" s="15">
        <f t="shared" si="3"/>
        <v>0.7402430556</v>
      </c>
      <c r="S959" s="15">
        <f t="shared" si="4"/>
        <v>0.7407638889</v>
      </c>
      <c r="T959" s="18">
        <v>0.20833333333333334</v>
      </c>
      <c r="U959" s="14">
        <v>38624.53177083333</v>
      </c>
      <c r="V959" s="14">
        <v>38624.53190972222</v>
      </c>
      <c r="W959" s="15">
        <f t="shared" si="5"/>
        <v>0.5319097222</v>
      </c>
      <c r="X959" s="17"/>
      <c r="Y959" s="4"/>
    </row>
    <row r="960" ht="15.75" customHeight="1">
      <c r="A960" s="13">
        <v>957.0</v>
      </c>
      <c r="B960" s="13" t="s">
        <v>29</v>
      </c>
      <c r="C960" s="14">
        <v>38624.0</v>
      </c>
      <c r="D960" s="15" t="s">
        <v>1285</v>
      </c>
      <c r="E960" s="16">
        <f t="shared" si="1"/>
        <v>38624.53493</v>
      </c>
      <c r="F960" s="13">
        <v>9.207374731E9</v>
      </c>
      <c r="G960" s="17"/>
      <c r="H960" s="17" t="s">
        <v>31</v>
      </c>
      <c r="I960" s="13">
        <v>9.205950163E9</v>
      </c>
      <c r="J960" s="17"/>
      <c r="K960" s="17"/>
      <c r="L960" s="17" t="s">
        <v>86</v>
      </c>
      <c r="M960" s="13">
        <v>314.0</v>
      </c>
      <c r="N960" s="13">
        <v>306.0</v>
      </c>
      <c r="O960" s="13">
        <v>11.0</v>
      </c>
      <c r="P960" s="17">
        <v>27.0</v>
      </c>
      <c r="Q960" s="16">
        <f t="shared" si="2"/>
        <v>38624.74326</v>
      </c>
      <c r="R960" s="15">
        <f t="shared" si="3"/>
        <v>0.7432638889</v>
      </c>
      <c r="S960" s="15">
        <f t="shared" si="4"/>
        <v>0.7432986111</v>
      </c>
      <c r="T960" s="18">
        <v>0.20833333333333334</v>
      </c>
      <c r="U960" s="14">
        <v>38624.534791666665</v>
      </c>
      <c r="V960" s="14">
        <v>38624.53493055555</v>
      </c>
      <c r="W960" s="15">
        <f t="shared" si="5"/>
        <v>0.5349305556</v>
      </c>
      <c r="X960" s="17"/>
      <c r="Y960" s="4"/>
    </row>
    <row r="961" ht="15.75" customHeight="1">
      <c r="A961" s="13">
        <v>958.0</v>
      </c>
      <c r="B961" s="13" t="s">
        <v>29</v>
      </c>
      <c r="C961" s="14">
        <v>38624.0</v>
      </c>
      <c r="D961" s="15" t="s">
        <v>1286</v>
      </c>
      <c r="E961" s="16">
        <f t="shared" si="1"/>
        <v>38624.5365</v>
      </c>
      <c r="F961" s="13">
        <v>9.207374731E9</v>
      </c>
      <c r="G961" s="17"/>
      <c r="H961" s="17" t="s">
        <v>31</v>
      </c>
      <c r="I961" s="13">
        <v>8.163586677E9</v>
      </c>
      <c r="J961" s="17"/>
      <c r="K961" s="17"/>
      <c r="L961" s="17" t="s">
        <v>101</v>
      </c>
      <c r="M961" s="13">
        <v>314.0</v>
      </c>
      <c r="N961" s="13">
        <v>306.0</v>
      </c>
      <c r="O961" s="13">
        <v>11.0</v>
      </c>
      <c r="P961" s="17">
        <v>27.0</v>
      </c>
      <c r="Q961" s="16">
        <f t="shared" si="2"/>
        <v>38624.74484</v>
      </c>
      <c r="R961" s="15">
        <f t="shared" si="3"/>
        <v>0.744837963</v>
      </c>
      <c r="S961" s="15">
        <f t="shared" si="4"/>
        <v>0.7455671296</v>
      </c>
      <c r="T961" s="18">
        <v>0.20833333333333334</v>
      </c>
      <c r="U961" s="14">
        <v>38624.53636574074</v>
      </c>
      <c r="V961" s="14">
        <v>38624.53650462963</v>
      </c>
      <c r="W961" s="15">
        <f t="shared" si="5"/>
        <v>0.5365046296</v>
      </c>
      <c r="X961" s="17"/>
      <c r="Y961" s="4"/>
    </row>
    <row r="962" ht="15.75" customHeight="1">
      <c r="A962" s="13">
        <v>959.0</v>
      </c>
      <c r="B962" s="13" t="s">
        <v>29</v>
      </c>
      <c r="C962" s="14">
        <v>38624.0</v>
      </c>
      <c r="D962" s="15" t="s">
        <v>1287</v>
      </c>
      <c r="E962" s="16">
        <f t="shared" si="1"/>
        <v>38624.62725</v>
      </c>
      <c r="F962" s="13">
        <v>9.207374731E9</v>
      </c>
      <c r="G962" s="17"/>
      <c r="H962" s="17" t="s">
        <v>31</v>
      </c>
      <c r="I962" s="13">
        <v>9.205950163E9</v>
      </c>
      <c r="J962" s="17"/>
      <c r="K962" s="17"/>
      <c r="L962" s="17" t="s">
        <v>1288</v>
      </c>
      <c r="M962" s="13">
        <v>314.0</v>
      </c>
      <c r="N962" s="13">
        <v>306.0</v>
      </c>
      <c r="O962" s="13">
        <v>11.0</v>
      </c>
      <c r="P962" s="17">
        <v>27.0</v>
      </c>
      <c r="Q962" s="16">
        <f t="shared" si="2"/>
        <v>38624.83558</v>
      </c>
      <c r="R962" s="15">
        <f t="shared" si="3"/>
        <v>0.8355787037</v>
      </c>
      <c r="S962" s="15">
        <f t="shared" si="4"/>
        <v>0.8368518519</v>
      </c>
      <c r="T962" s="18">
        <v>0.20833333333333334</v>
      </c>
      <c r="U962" s="14">
        <v>38624.62710648149</v>
      </c>
      <c r="V962" s="14">
        <v>38624.62724537037</v>
      </c>
      <c r="W962" s="15">
        <f t="shared" si="5"/>
        <v>0.6272453704</v>
      </c>
      <c r="X962" s="17"/>
      <c r="Y962" s="4"/>
    </row>
    <row r="963" ht="15.75" customHeight="1">
      <c r="A963" s="13">
        <v>960.0</v>
      </c>
      <c r="B963" s="13" t="s">
        <v>29</v>
      </c>
      <c r="C963" s="14">
        <v>38624.0</v>
      </c>
      <c r="D963" s="15" t="s">
        <v>1289</v>
      </c>
      <c r="E963" s="16">
        <f t="shared" si="1"/>
        <v>38624.67153</v>
      </c>
      <c r="F963" s="13">
        <v>9.207374731E9</v>
      </c>
      <c r="G963" s="13">
        <v>9.209891098E9</v>
      </c>
      <c r="H963" s="17" t="s">
        <v>31</v>
      </c>
      <c r="I963" s="13">
        <v>4.145340037E9</v>
      </c>
      <c r="J963" s="17"/>
      <c r="K963" s="17"/>
      <c r="L963" s="17" t="s">
        <v>309</v>
      </c>
      <c r="M963" s="13">
        <v>314.0</v>
      </c>
      <c r="N963" s="13">
        <v>306.0</v>
      </c>
      <c r="O963" s="13">
        <v>11.0</v>
      </c>
      <c r="P963" s="17">
        <v>27.0</v>
      </c>
      <c r="Q963" s="16">
        <f t="shared" si="2"/>
        <v>38624.87986</v>
      </c>
      <c r="R963" s="15">
        <f t="shared" si="3"/>
        <v>0.8798611111</v>
      </c>
      <c r="S963" s="15">
        <f t="shared" si="4"/>
        <v>0.8799189815</v>
      </c>
      <c r="T963" s="18">
        <v>0.20833333333333334</v>
      </c>
      <c r="U963" s="14">
        <v>38624.67138888889</v>
      </c>
      <c r="V963" s="14">
        <v>38624.67152777778</v>
      </c>
      <c r="W963" s="15">
        <f t="shared" si="5"/>
        <v>0.6715277778</v>
      </c>
      <c r="X963" s="17"/>
      <c r="Y963" s="4"/>
    </row>
    <row r="964" ht="15.75" customHeight="1">
      <c r="A964" s="13">
        <v>961.0</v>
      </c>
      <c r="B964" s="13" t="s">
        <v>29</v>
      </c>
      <c r="C964" s="14">
        <v>38624.0</v>
      </c>
      <c r="D964" s="15" t="s">
        <v>1290</v>
      </c>
      <c r="E964" s="16">
        <f t="shared" si="1"/>
        <v>38624.75366</v>
      </c>
      <c r="F964" s="13">
        <v>9.207374731E9</v>
      </c>
      <c r="G964" s="13">
        <v>9.203664242E9</v>
      </c>
      <c r="H964" s="17" t="s">
        <v>31</v>
      </c>
      <c r="I964" s="13">
        <v>4.145340037E9</v>
      </c>
      <c r="J964" s="17"/>
      <c r="K964" s="17"/>
      <c r="L964" s="17" t="s">
        <v>967</v>
      </c>
      <c r="M964" s="13">
        <v>314.0</v>
      </c>
      <c r="N964" s="13">
        <v>306.0</v>
      </c>
      <c r="O964" s="13">
        <v>11.0</v>
      </c>
      <c r="P964" s="17">
        <v>27.0</v>
      </c>
      <c r="Q964" s="16">
        <f t="shared" si="2"/>
        <v>38624.96199</v>
      </c>
      <c r="R964" s="15">
        <f t="shared" si="3"/>
        <v>0.9619907407</v>
      </c>
      <c r="S964" s="15">
        <f t="shared" si="4"/>
        <v>0.9621412037</v>
      </c>
      <c r="T964" s="18">
        <v>0.20833333333333334</v>
      </c>
      <c r="U964" s="14">
        <v>38624.75351851852</v>
      </c>
      <c r="V964" s="14">
        <v>38624.753657407404</v>
      </c>
      <c r="W964" s="15">
        <f t="shared" si="5"/>
        <v>0.7536574074</v>
      </c>
      <c r="X964" s="17"/>
      <c r="Y964" s="4"/>
    </row>
    <row r="965" ht="15.75" customHeight="1">
      <c r="A965" s="13">
        <v>962.0</v>
      </c>
      <c r="B965" s="13" t="s">
        <v>29</v>
      </c>
      <c r="C965" s="14">
        <v>38625.0</v>
      </c>
      <c r="D965" s="15" t="s">
        <v>1291</v>
      </c>
      <c r="E965" s="16">
        <f t="shared" si="1"/>
        <v>38625.36797</v>
      </c>
      <c r="F965" s="13">
        <v>9.207374731E9</v>
      </c>
      <c r="G965" s="13">
        <v>9.204994334E9</v>
      </c>
      <c r="H965" s="17" t="s">
        <v>31</v>
      </c>
      <c r="I965" s="13">
        <v>4.145340037E9</v>
      </c>
      <c r="J965" s="17"/>
      <c r="K965" s="17"/>
      <c r="L965" s="17" t="s">
        <v>225</v>
      </c>
      <c r="M965" s="13">
        <v>314.0</v>
      </c>
      <c r="N965" s="13">
        <v>306.0</v>
      </c>
      <c r="O965" s="13">
        <v>11.0</v>
      </c>
      <c r="P965" s="17">
        <v>27.0</v>
      </c>
      <c r="Q965" s="16">
        <f t="shared" si="2"/>
        <v>38625.57631</v>
      </c>
      <c r="R965" s="15">
        <f t="shared" si="3"/>
        <v>0.5763078704</v>
      </c>
      <c r="S965" s="15">
        <f t="shared" si="4"/>
        <v>0.5767361111</v>
      </c>
      <c r="T965" s="18">
        <v>0.20833333333333334</v>
      </c>
      <c r="U965" s="14">
        <v>38625.36783564815</v>
      </c>
      <c r="V965" s="14">
        <v>38625.36797453703</v>
      </c>
      <c r="W965" s="15">
        <f t="shared" si="5"/>
        <v>0.367974537</v>
      </c>
      <c r="X965" s="17"/>
      <c r="Y965" s="4"/>
    </row>
    <row r="966" ht="15.75" customHeight="1">
      <c r="A966" s="13">
        <v>963.0</v>
      </c>
      <c r="B966" s="13" t="s">
        <v>29</v>
      </c>
      <c r="C966" s="14">
        <v>38625.0</v>
      </c>
      <c r="D966" s="15" t="s">
        <v>1292</v>
      </c>
      <c r="E966" s="16">
        <f t="shared" si="1"/>
        <v>38625.40388</v>
      </c>
      <c r="F966" s="13">
        <v>9.207374731E9</v>
      </c>
      <c r="G966" s="17"/>
      <c r="H966" s="17" t="s">
        <v>31</v>
      </c>
      <c r="I966" s="13">
        <v>4.145340037E9</v>
      </c>
      <c r="J966" s="17"/>
      <c r="K966" s="17" t="s">
        <v>943</v>
      </c>
      <c r="L966" s="17" t="s">
        <v>172</v>
      </c>
      <c r="M966" s="13">
        <v>314.0</v>
      </c>
      <c r="N966" s="13">
        <v>306.0</v>
      </c>
      <c r="O966" s="13">
        <v>11.0</v>
      </c>
      <c r="P966" s="17">
        <v>27.0</v>
      </c>
      <c r="Q966" s="16">
        <f t="shared" si="2"/>
        <v>38625.61221</v>
      </c>
      <c r="R966" s="15">
        <f t="shared" si="3"/>
        <v>0.6122106481</v>
      </c>
      <c r="S966" s="15">
        <f t="shared" si="4"/>
        <v>0.6125231481</v>
      </c>
      <c r="T966" s="18">
        <v>0.20833333333333334</v>
      </c>
      <c r="U966" s="14">
        <v>38625.40373842593</v>
      </c>
      <c r="V966" s="14">
        <v>38625.40387731481</v>
      </c>
      <c r="W966" s="15">
        <f t="shared" si="5"/>
        <v>0.4038773148</v>
      </c>
      <c r="X966" s="17"/>
      <c r="Y966" s="4"/>
    </row>
    <row r="967" ht="15.75" customHeight="1">
      <c r="A967" s="13">
        <v>964.0</v>
      </c>
      <c r="B967" s="13" t="s">
        <v>29</v>
      </c>
      <c r="C967" s="14">
        <v>38625.0</v>
      </c>
      <c r="D967" s="15" t="s">
        <v>1293</v>
      </c>
      <c r="E967" s="16">
        <f t="shared" si="1"/>
        <v>38625.50301</v>
      </c>
      <c r="F967" s="13">
        <v>9.207374731E9</v>
      </c>
      <c r="G967" s="17"/>
      <c r="H967" s="17" t="s">
        <v>31</v>
      </c>
      <c r="I967" s="13">
        <v>3.092003583E9</v>
      </c>
      <c r="J967" s="13">
        <v>8.007353583E9</v>
      </c>
      <c r="K967" s="13"/>
      <c r="L967" s="17" t="s">
        <v>306</v>
      </c>
      <c r="M967" s="13">
        <v>288.0</v>
      </c>
      <c r="N967" s="13">
        <v>360.0</v>
      </c>
      <c r="O967" s="17"/>
      <c r="P967" s="17">
        <v>27.0</v>
      </c>
      <c r="Q967" s="16">
        <f t="shared" si="2"/>
        <v>38625.71134</v>
      </c>
      <c r="R967" s="15">
        <f t="shared" si="3"/>
        <v>0.7113425926</v>
      </c>
      <c r="S967" s="15">
        <f t="shared" si="4"/>
        <v>0.712025463</v>
      </c>
      <c r="T967" s="18">
        <v>0.20833333333333334</v>
      </c>
      <c r="U967" s="14">
        <v>38625.50287037037</v>
      </c>
      <c r="V967" s="14">
        <v>38625.50300925926</v>
      </c>
      <c r="W967" s="15">
        <f t="shared" si="5"/>
        <v>0.5030092593</v>
      </c>
      <c r="X967" s="17"/>
      <c r="Y967" s="4"/>
    </row>
    <row r="968" ht="15.75" customHeight="1">
      <c r="A968" s="13">
        <v>965.0</v>
      </c>
      <c r="B968" s="13" t="s">
        <v>29</v>
      </c>
      <c r="C968" s="14">
        <v>38625.0</v>
      </c>
      <c r="D968" s="15" t="s">
        <v>1294</v>
      </c>
      <c r="E968" s="16">
        <f t="shared" si="1"/>
        <v>38625.50734</v>
      </c>
      <c r="F968" s="13">
        <v>8.16178118E9</v>
      </c>
      <c r="G968" s="17"/>
      <c r="H968" s="17" t="s">
        <v>71</v>
      </c>
      <c r="I968" s="13">
        <v>9.207374731E9</v>
      </c>
      <c r="J968" s="17"/>
      <c r="K968" s="17"/>
      <c r="L968" s="17" t="s">
        <v>306</v>
      </c>
      <c r="M968" s="17"/>
      <c r="N968" s="13">
        <v>309.0</v>
      </c>
      <c r="O968" s="17"/>
      <c r="P968" s="17">
        <v>27.0</v>
      </c>
      <c r="Q968" s="16">
        <f t="shared" si="2"/>
        <v>38625.71567</v>
      </c>
      <c r="R968" s="15">
        <f t="shared" si="3"/>
        <v>0.7156712963</v>
      </c>
      <c r="S968" s="15">
        <f t="shared" si="4"/>
        <v>0.7163541667</v>
      </c>
      <c r="T968" s="18">
        <v>0.20833333333333334</v>
      </c>
      <c r="U968" s="14">
        <v>38625.507199074076</v>
      </c>
      <c r="V968" s="14">
        <v>38625.50733796296</v>
      </c>
      <c r="W968" s="15">
        <f t="shared" si="5"/>
        <v>0.507337963</v>
      </c>
      <c r="X968" s="17"/>
      <c r="Y968" s="4"/>
    </row>
    <row r="969" ht="15.75" customHeight="1">
      <c r="A969" s="13">
        <v>966.0</v>
      </c>
      <c r="B969" s="13" t="s">
        <v>29</v>
      </c>
      <c r="C969" s="14">
        <v>38625.0</v>
      </c>
      <c r="D969" s="15" t="s">
        <v>1295</v>
      </c>
      <c r="E969" s="16">
        <f t="shared" si="1"/>
        <v>38625.52289</v>
      </c>
      <c r="F969" s="13">
        <v>9.204706032E9</v>
      </c>
      <c r="G969" s="13">
        <v>9.207374731E9</v>
      </c>
      <c r="H969" s="13" t="s">
        <v>67</v>
      </c>
      <c r="I969" s="13">
        <v>4.145340037E9</v>
      </c>
      <c r="J969" s="17"/>
      <c r="K969" s="17"/>
      <c r="L969" s="17" t="s">
        <v>110</v>
      </c>
      <c r="M969" s="13">
        <v>314.0</v>
      </c>
      <c r="N969" s="13">
        <v>306.0</v>
      </c>
      <c r="O969" s="13">
        <v>11.0</v>
      </c>
      <c r="P969" s="17">
        <v>27.0</v>
      </c>
      <c r="Q969" s="16">
        <f t="shared" si="2"/>
        <v>38625.73123</v>
      </c>
      <c r="R969" s="15">
        <f t="shared" si="3"/>
        <v>0.7312268519</v>
      </c>
      <c r="S969" s="15">
        <f t="shared" si="4"/>
        <v>0.7316666667</v>
      </c>
      <c r="T969" s="18">
        <v>0.20833333333333334</v>
      </c>
      <c r="U969" s="14">
        <v>38625.52275462963</v>
      </c>
      <c r="V969" s="14">
        <v>38625.522893518515</v>
      </c>
      <c r="W969" s="15">
        <f t="shared" si="5"/>
        <v>0.5228935185</v>
      </c>
      <c r="X969" s="17"/>
      <c r="Y969" s="4"/>
    </row>
    <row r="970" ht="15.75" customHeight="1">
      <c r="A970" s="13">
        <v>967.0</v>
      </c>
      <c r="B970" s="13" t="s">
        <v>29</v>
      </c>
      <c r="C970" s="14">
        <v>38625.0</v>
      </c>
      <c r="D970" s="15" t="s">
        <v>1296</v>
      </c>
      <c r="E970" s="16">
        <f t="shared" si="1"/>
        <v>38625.55828</v>
      </c>
      <c r="F970" s="13">
        <v>9.204706032E9</v>
      </c>
      <c r="G970" s="17"/>
      <c r="H970" s="17" t="s">
        <v>71</v>
      </c>
      <c r="I970" s="13">
        <v>9.207374731E9</v>
      </c>
      <c r="J970" s="17"/>
      <c r="K970" s="17"/>
      <c r="L970" s="17" t="s">
        <v>69</v>
      </c>
      <c r="M970" s="13">
        <v>314.0</v>
      </c>
      <c r="N970" s="13">
        <v>306.0</v>
      </c>
      <c r="O970" s="13">
        <v>11.0</v>
      </c>
      <c r="P970" s="17">
        <v>27.0</v>
      </c>
      <c r="Q970" s="16">
        <f t="shared" si="2"/>
        <v>38625.76661</v>
      </c>
      <c r="R970" s="15">
        <f t="shared" si="3"/>
        <v>0.7666087963</v>
      </c>
      <c r="S970" s="15">
        <f t="shared" si="4"/>
        <v>0.7670023148</v>
      </c>
      <c r="T970" s="18">
        <v>0.20833333333333334</v>
      </c>
      <c r="U970" s="14">
        <v>38625.55813657407</v>
      </c>
      <c r="V970" s="14">
        <v>38625.55827546296</v>
      </c>
      <c r="W970" s="15">
        <f t="shared" si="5"/>
        <v>0.558275463</v>
      </c>
      <c r="X970" s="17"/>
      <c r="Y970" s="4"/>
    </row>
    <row r="971" ht="15.75" customHeight="1">
      <c r="A971" s="13">
        <v>968.0</v>
      </c>
      <c r="B971" s="13" t="s">
        <v>29</v>
      </c>
      <c r="C971" s="14">
        <v>38625.0</v>
      </c>
      <c r="D971" s="15" t="s">
        <v>1297</v>
      </c>
      <c r="E971" s="16">
        <f t="shared" si="1"/>
        <v>38625.56818</v>
      </c>
      <c r="F971" s="13">
        <v>9.207374731E9</v>
      </c>
      <c r="G971" s="17"/>
      <c r="H971" s="17" t="s">
        <v>31</v>
      </c>
      <c r="I971" s="13">
        <v>9.204699282E9</v>
      </c>
      <c r="J971" s="17"/>
      <c r="K971" s="17"/>
      <c r="L971" s="17" t="s">
        <v>74</v>
      </c>
      <c r="M971" s="13">
        <v>314.0</v>
      </c>
      <c r="N971" s="13">
        <v>306.0</v>
      </c>
      <c r="O971" s="13">
        <v>11.0</v>
      </c>
      <c r="P971" s="17">
        <v>27.0</v>
      </c>
      <c r="Q971" s="16">
        <f t="shared" si="2"/>
        <v>38625.77652</v>
      </c>
      <c r="R971" s="15">
        <f t="shared" si="3"/>
        <v>0.7765162037</v>
      </c>
      <c r="S971" s="15">
        <f t="shared" si="4"/>
        <v>0.7771643519</v>
      </c>
      <c r="T971" s="18">
        <v>0.20833333333333334</v>
      </c>
      <c r="U971" s="14">
        <v>38625.56804398148</v>
      </c>
      <c r="V971" s="14">
        <v>38625.56818287037</v>
      </c>
      <c r="W971" s="15">
        <f t="shared" si="5"/>
        <v>0.5681828704</v>
      </c>
      <c r="X971" s="17"/>
      <c r="Y971" s="4"/>
    </row>
    <row r="972" ht="15.75" customHeight="1">
      <c r="A972" s="13">
        <v>969.0</v>
      </c>
      <c r="B972" s="13" t="s">
        <v>29</v>
      </c>
      <c r="C972" s="14">
        <v>38625.0</v>
      </c>
      <c r="D972" s="15" t="s">
        <v>1298</v>
      </c>
      <c r="E972" s="16">
        <f t="shared" si="1"/>
        <v>38625.60233</v>
      </c>
      <c r="F972" s="13">
        <v>8.16178118E9</v>
      </c>
      <c r="G972" s="17"/>
      <c r="H972" s="17" t="s">
        <v>71</v>
      </c>
      <c r="I972" s="13">
        <v>9.207374731E9</v>
      </c>
      <c r="J972" s="17"/>
      <c r="K972" s="17"/>
      <c r="L972" s="17" t="s">
        <v>1299</v>
      </c>
      <c r="M972" s="17"/>
      <c r="N972" s="13">
        <v>309.0</v>
      </c>
      <c r="O972" s="17"/>
      <c r="P972" s="17">
        <v>27.0</v>
      </c>
      <c r="Q972" s="16">
        <f t="shared" si="2"/>
        <v>38625.81066</v>
      </c>
      <c r="R972" s="15">
        <f t="shared" si="3"/>
        <v>0.8106597222</v>
      </c>
      <c r="S972" s="15">
        <f t="shared" si="4"/>
        <v>0.8156134259</v>
      </c>
      <c r="T972" s="18">
        <v>0.20833333333333334</v>
      </c>
      <c r="U972" s="14">
        <v>38625.6021875</v>
      </c>
      <c r="V972" s="14">
        <v>38625.602326388886</v>
      </c>
      <c r="W972" s="15">
        <f t="shared" si="5"/>
        <v>0.6023263889</v>
      </c>
      <c r="X972" s="17"/>
      <c r="Y972" s="4"/>
    </row>
    <row r="973" ht="15.75" customHeight="1">
      <c r="A973" s="13">
        <v>970.0</v>
      </c>
      <c r="B973" s="13" t="s">
        <v>29</v>
      </c>
      <c r="C973" s="14">
        <v>38625.0</v>
      </c>
      <c r="D973" s="15" t="s">
        <v>1300</v>
      </c>
      <c r="E973" s="16">
        <f t="shared" si="1"/>
        <v>38625.61419</v>
      </c>
      <c r="F973" s="13">
        <v>9.207374731E9</v>
      </c>
      <c r="G973" s="17"/>
      <c r="H973" s="17" t="s">
        <v>31</v>
      </c>
      <c r="I973" s="13">
        <v>3.092003583E9</v>
      </c>
      <c r="J973" s="13">
        <v>8.007353583E9</v>
      </c>
      <c r="K973" s="13"/>
      <c r="L973" s="17" t="s">
        <v>260</v>
      </c>
      <c r="M973" s="13">
        <v>288.0</v>
      </c>
      <c r="N973" s="13">
        <v>360.0</v>
      </c>
      <c r="O973" s="17"/>
      <c r="P973" s="17">
        <v>27.0</v>
      </c>
      <c r="Q973" s="16">
        <f t="shared" si="2"/>
        <v>38625.82252</v>
      </c>
      <c r="R973" s="15">
        <f t="shared" si="3"/>
        <v>0.8225231481</v>
      </c>
      <c r="S973" s="15">
        <f t="shared" si="4"/>
        <v>0.8232291667</v>
      </c>
      <c r="T973" s="18">
        <v>0.20833333333333334</v>
      </c>
      <c r="U973" s="14">
        <v>38625.61405092593</v>
      </c>
      <c r="V973" s="14">
        <v>38625.61418981481</v>
      </c>
      <c r="W973" s="15">
        <f t="shared" si="5"/>
        <v>0.6141898148</v>
      </c>
      <c r="X973" s="17"/>
      <c r="Y973" s="4"/>
    </row>
    <row r="974" ht="15.75" customHeight="1">
      <c r="A974" s="13">
        <v>971.0</v>
      </c>
      <c r="B974" s="13" t="s">
        <v>29</v>
      </c>
      <c r="C974" s="14">
        <v>38625.0</v>
      </c>
      <c r="D974" s="15" t="s">
        <v>1301</v>
      </c>
      <c r="E974" s="16">
        <f t="shared" si="1"/>
        <v>38625.67943</v>
      </c>
      <c r="F974" s="13">
        <v>6.088343278E9</v>
      </c>
      <c r="G974" s="17"/>
      <c r="H974" s="17" t="s">
        <v>67</v>
      </c>
      <c r="I974" s="13">
        <v>9.207374731E9</v>
      </c>
      <c r="J974" s="13">
        <v>8.005696972E9</v>
      </c>
      <c r="K974" s="13" t="s">
        <v>181</v>
      </c>
      <c r="L974" s="17" t="s">
        <v>457</v>
      </c>
      <c r="M974" s="17"/>
      <c r="N974" s="13">
        <v>35.0</v>
      </c>
      <c r="O974" s="13">
        <v>17.0</v>
      </c>
      <c r="P974" s="17">
        <v>27.0</v>
      </c>
      <c r="Q974" s="16">
        <f t="shared" si="2"/>
        <v>38625.88777</v>
      </c>
      <c r="R974" s="15">
        <f t="shared" si="3"/>
        <v>0.8877662037</v>
      </c>
      <c r="S974" s="15">
        <f t="shared" si="4"/>
        <v>0.8877662037</v>
      </c>
      <c r="T974" s="18">
        <v>0.20833333333333334</v>
      </c>
      <c r="U974" s="14">
        <v>38625.679293981484</v>
      </c>
      <c r="V974" s="14">
        <v>38625.67943287037</v>
      </c>
      <c r="W974" s="15">
        <f t="shared" si="5"/>
        <v>0.6794328704</v>
      </c>
      <c r="X974" s="17"/>
      <c r="Y974" s="4"/>
    </row>
    <row r="975" ht="15.75" customHeight="1">
      <c r="A975" s="13">
        <v>972.0</v>
      </c>
      <c r="B975" s="13" t="s">
        <v>29</v>
      </c>
      <c r="C975" s="14">
        <v>38625.0</v>
      </c>
      <c r="D975" s="15" t="s">
        <v>1302</v>
      </c>
      <c r="E975" s="16">
        <f t="shared" si="1"/>
        <v>38625.6864</v>
      </c>
      <c r="F975" s="13">
        <v>8.16178118E9</v>
      </c>
      <c r="G975" s="17"/>
      <c r="H975" s="17" t="s">
        <v>71</v>
      </c>
      <c r="I975" s="13">
        <v>9.207374731E9</v>
      </c>
      <c r="J975" s="17"/>
      <c r="K975" s="17"/>
      <c r="L975" s="17" t="s">
        <v>154</v>
      </c>
      <c r="M975" s="17"/>
      <c r="N975" s="13">
        <v>309.0</v>
      </c>
      <c r="O975" s="17"/>
      <c r="P975" s="17">
        <v>27.0</v>
      </c>
      <c r="Q975" s="16">
        <f t="shared" si="2"/>
        <v>38625.89473</v>
      </c>
      <c r="R975" s="15">
        <f t="shared" si="3"/>
        <v>0.8947337963</v>
      </c>
      <c r="S975" s="15">
        <f t="shared" si="4"/>
        <v>0.8952430556</v>
      </c>
      <c r="T975" s="18">
        <v>0.20833333333333334</v>
      </c>
      <c r="U975" s="14">
        <v>38625.686261574076</v>
      </c>
      <c r="V975" s="14">
        <v>38625.68640046296</v>
      </c>
      <c r="W975" s="15">
        <f t="shared" si="5"/>
        <v>0.686400463</v>
      </c>
      <c r="X975" s="17"/>
      <c r="Y975" s="4"/>
    </row>
    <row r="976" ht="15.75" customHeight="1">
      <c r="A976" s="13">
        <v>973.0</v>
      </c>
      <c r="B976" s="13" t="s">
        <v>29</v>
      </c>
      <c r="C976" s="14">
        <v>38625.0</v>
      </c>
      <c r="D976" s="15" t="s">
        <v>1303</v>
      </c>
      <c r="E976" s="16">
        <f t="shared" si="1"/>
        <v>38625.68644</v>
      </c>
      <c r="F976" s="13">
        <v>9.207374731E9</v>
      </c>
      <c r="G976" s="17"/>
      <c r="H976" s="17" t="s">
        <v>31</v>
      </c>
      <c r="I976" s="13">
        <v>4.145340037E9</v>
      </c>
      <c r="J976" s="17"/>
      <c r="K976" s="17" t="s">
        <v>943</v>
      </c>
      <c r="L976" s="17" t="s">
        <v>485</v>
      </c>
      <c r="M976" s="13">
        <v>314.0</v>
      </c>
      <c r="N976" s="13">
        <v>306.0</v>
      </c>
      <c r="O976" s="13">
        <v>11.0</v>
      </c>
      <c r="P976" s="17">
        <v>27.0</v>
      </c>
      <c r="Q976" s="16">
        <f t="shared" si="2"/>
        <v>38625.89477</v>
      </c>
      <c r="R976" s="15">
        <f t="shared" si="3"/>
        <v>0.8947685185</v>
      </c>
      <c r="S976" s="15">
        <f t="shared" si="4"/>
        <v>0.8952893519</v>
      </c>
      <c r="T976" s="18">
        <v>0.20833333333333334</v>
      </c>
      <c r="U976" s="14">
        <v>38625.6862962963</v>
      </c>
      <c r="V976" s="14">
        <v>38625.686435185184</v>
      </c>
      <c r="W976" s="15">
        <f t="shared" si="5"/>
        <v>0.6864351852</v>
      </c>
      <c r="X976" s="17"/>
      <c r="Y976" s="4"/>
    </row>
    <row r="977" ht="15.75" customHeight="1">
      <c r="A977" s="13">
        <v>974.0</v>
      </c>
      <c r="B977" s="13" t="s">
        <v>29</v>
      </c>
      <c r="C977" s="14">
        <v>38625.0</v>
      </c>
      <c r="D977" s="15" t="s">
        <v>1304</v>
      </c>
      <c r="E977" s="16">
        <f t="shared" si="1"/>
        <v>38625.7053</v>
      </c>
      <c r="F977" s="13">
        <v>9.207374731E9</v>
      </c>
      <c r="G977" s="17"/>
      <c r="H977" s="17" t="s">
        <v>31</v>
      </c>
      <c r="I977" s="13">
        <v>4.145340037E9</v>
      </c>
      <c r="J977" s="17"/>
      <c r="K977" s="17" t="s">
        <v>943</v>
      </c>
      <c r="L977" s="17" t="s">
        <v>47</v>
      </c>
      <c r="M977" s="13">
        <v>314.0</v>
      </c>
      <c r="N977" s="13">
        <v>306.0</v>
      </c>
      <c r="O977" s="13">
        <v>11.0</v>
      </c>
      <c r="P977" s="17">
        <v>27.0</v>
      </c>
      <c r="Q977" s="16">
        <f t="shared" si="2"/>
        <v>38625.91363</v>
      </c>
      <c r="R977" s="15">
        <f t="shared" si="3"/>
        <v>0.9136342593</v>
      </c>
      <c r="S977" s="15">
        <f t="shared" si="4"/>
        <v>0.9140393519</v>
      </c>
      <c r="T977" s="18">
        <v>0.20833333333333334</v>
      </c>
      <c r="U977" s="14">
        <v>38625.70516203704</v>
      </c>
      <c r="V977" s="14">
        <v>38625.705300925925</v>
      </c>
      <c r="W977" s="15">
        <f t="shared" si="5"/>
        <v>0.7053009259</v>
      </c>
      <c r="X977" s="17"/>
      <c r="Y977" s="4"/>
    </row>
    <row r="978" ht="15.75" customHeight="1">
      <c r="A978" s="13">
        <v>975.0</v>
      </c>
      <c r="B978" s="13" t="s">
        <v>29</v>
      </c>
      <c r="C978" s="14">
        <v>38626.0</v>
      </c>
      <c r="D978" s="15" t="s">
        <v>1305</v>
      </c>
      <c r="E978" s="16">
        <f t="shared" si="1"/>
        <v>38625.80522</v>
      </c>
      <c r="F978" s="13">
        <v>9.207374731E9</v>
      </c>
      <c r="G978" s="13">
        <v>9.203600458E9</v>
      </c>
      <c r="H978" s="17" t="s">
        <v>31</v>
      </c>
      <c r="I978" s="13">
        <v>4.145340037E9</v>
      </c>
      <c r="J978" s="17"/>
      <c r="K978" s="17"/>
      <c r="L978" s="17" t="s">
        <v>272</v>
      </c>
      <c r="M978" s="13">
        <v>314.0</v>
      </c>
      <c r="N978" s="13">
        <v>306.0</v>
      </c>
      <c r="O978" s="13">
        <v>11.0</v>
      </c>
      <c r="P978" s="17">
        <v>27.0</v>
      </c>
      <c r="Q978" s="16">
        <f t="shared" si="2"/>
        <v>38626.01355</v>
      </c>
      <c r="R978" s="15">
        <f t="shared" si="3"/>
        <v>0.01355324074</v>
      </c>
      <c r="S978" s="15">
        <f t="shared" si="4"/>
        <v>0.01362268519</v>
      </c>
      <c r="T978" s="18">
        <v>0.20833333333333334</v>
      </c>
      <c r="U978" s="14">
        <v>38625.80508101852</v>
      </c>
      <c r="V978" s="14">
        <v>38625.80521990741</v>
      </c>
      <c r="W978" s="15">
        <f t="shared" si="5"/>
        <v>0.8052199074</v>
      </c>
      <c r="X978" s="17"/>
      <c r="Y978" s="4"/>
    </row>
    <row r="979" ht="15.75" customHeight="1">
      <c r="A979" s="13">
        <v>976.0</v>
      </c>
      <c r="B979" s="13" t="s">
        <v>29</v>
      </c>
      <c r="C979" s="14">
        <v>38626.0</v>
      </c>
      <c r="D979" s="15" t="s">
        <v>1306</v>
      </c>
      <c r="E979" s="16">
        <f t="shared" si="1"/>
        <v>38626.58116</v>
      </c>
      <c r="F979" s="13">
        <v>9.207374731E9</v>
      </c>
      <c r="G979" s="13">
        <v>9.202171454E9</v>
      </c>
      <c r="H979" s="17" t="s">
        <v>31</v>
      </c>
      <c r="I979" s="13">
        <v>4.145340037E9</v>
      </c>
      <c r="J979" s="17"/>
      <c r="K979" s="17" t="s">
        <v>158</v>
      </c>
      <c r="L979" s="17" t="s">
        <v>485</v>
      </c>
      <c r="M979" s="13">
        <v>314.0</v>
      </c>
      <c r="N979" s="13">
        <v>306.0</v>
      </c>
      <c r="O979" s="13">
        <v>11.0</v>
      </c>
      <c r="P979" s="17">
        <v>27.0</v>
      </c>
      <c r="Q979" s="16">
        <f t="shared" si="2"/>
        <v>38626.78949</v>
      </c>
      <c r="R979" s="15">
        <f t="shared" si="3"/>
        <v>0.7894907407</v>
      </c>
      <c r="S979" s="15">
        <f t="shared" si="4"/>
        <v>0.7900115741</v>
      </c>
      <c r="T979" s="18">
        <v>0.20833333333333334</v>
      </c>
      <c r="U979" s="14">
        <v>38626.58101851852</v>
      </c>
      <c r="V979" s="14">
        <v>38626.5811574074</v>
      </c>
      <c r="W979" s="15">
        <f t="shared" si="5"/>
        <v>0.5811574074</v>
      </c>
      <c r="X979" s="17"/>
      <c r="Y979" s="4"/>
    </row>
    <row r="980" ht="15.75" customHeight="1">
      <c r="A980" s="13">
        <v>977.0</v>
      </c>
      <c r="B980" s="13" t="s">
        <v>29</v>
      </c>
      <c r="C980" s="14">
        <v>38626.0</v>
      </c>
      <c r="D980" s="15" t="s">
        <v>1307</v>
      </c>
      <c r="E980" s="16">
        <f t="shared" si="1"/>
        <v>38626.60819</v>
      </c>
      <c r="F980" s="13">
        <v>9.207374731E9</v>
      </c>
      <c r="G980" s="13">
        <v>9.203600458E9</v>
      </c>
      <c r="H980" s="17" t="s">
        <v>31</v>
      </c>
      <c r="I980" s="13">
        <v>4.145340037E9</v>
      </c>
      <c r="J980" s="17"/>
      <c r="K980" s="17"/>
      <c r="L980" s="17" t="s">
        <v>309</v>
      </c>
      <c r="M980" s="13">
        <v>314.0</v>
      </c>
      <c r="N980" s="13">
        <v>306.0</v>
      </c>
      <c r="O980" s="13">
        <v>11.0</v>
      </c>
      <c r="P980" s="17">
        <v>27.0</v>
      </c>
      <c r="Q980" s="16">
        <f t="shared" si="2"/>
        <v>38626.81653</v>
      </c>
      <c r="R980" s="15">
        <f t="shared" si="3"/>
        <v>0.8165277778</v>
      </c>
      <c r="S980" s="15">
        <f t="shared" si="4"/>
        <v>0.8165856481</v>
      </c>
      <c r="T980" s="18">
        <v>0.20833333333333334</v>
      </c>
      <c r="U980" s="14">
        <v>38626.60805555556</v>
      </c>
      <c r="V980" s="14">
        <v>38626.608194444445</v>
      </c>
      <c r="W980" s="15">
        <f t="shared" si="5"/>
        <v>0.6081944444</v>
      </c>
      <c r="X980" s="17"/>
      <c r="Y980" s="4"/>
    </row>
    <row r="981" ht="15.75" customHeight="1">
      <c r="A981" s="13">
        <v>978.0</v>
      </c>
      <c r="B981" s="13" t="s">
        <v>29</v>
      </c>
      <c r="C981" s="14">
        <v>38626.0</v>
      </c>
      <c r="D981" s="15" t="s">
        <v>1308</v>
      </c>
      <c r="E981" s="16">
        <f t="shared" si="1"/>
        <v>38626.65991</v>
      </c>
      <c r="F981" s="13">
        <v>9.207374731E9</v>
      </c>
      <c r="G981" s="17"/>
      <c r="H981" s="17" t="s">
        <v>31</v>
      </c>
      <c r="I981" s="13">
        <v>4.145340037E9</v>
      </c>
      <c r="J981" s="17"/>
      <c r="K981" s="17" t="s">
        <v>943</v>
      </c>
      <c r="L981" s="17" t="s">
        <v>395</v>
      </c>
      <c r="M981" s="13">
        <v>2.0</v>
      </c>
      <c r="N981" s="13">
        <v>343.0</v>
      </c>
      <c r="O981" s="17"/>
      <c r="P981" s="17">
        <v>27.0</v>
      </c>
      <c r="Q981" s="16">
        <f t="shared" si="2"/>
        <v>38626.86824</v>
      </c>
      <c r="R981" s="15">
        <f t="shared" si="3"/>
        <v>0.8682407407</v>
      </c>
      <c r="S981" s="15">
        <f t="shared" si="4"/>
        <v>0.8691087963</v>
      </c>
      <c r="T981" s="18">
        <v>0.20833333333333334</v>
      </c>
      <c r="U981" s="14">
        <v>38626.65976851852</v>
      </c>
      <c r="V981" s="14">
        <v>38626.659907407404</v>
      </c>
      <c r="W981" s="15">
        <f t="shared" si="5"/>
        <v>0.6599074074</v>
      </c>
      <c r="X981" s="17"/>
      <c r="Y981" s="4"/>
    </row>
    <row r="982" ht="15.75" customHeight="1">
      <c r="A982" s="13">
        <v>979.0</v>
      </c>
      <c r="B982" s="13" t="s">
        <v>29</v>
      </c>
      <c r="C982" s="14">
        <v>38626.0</v>
      </c>
      <c r="D982" s="15" t="s">
        <v>1309</v>
      </c>
      <c r="E982" s="16">
        <f t="shared" si="1"/>
        <v>38626.65992</v>
      </c>
      <c r="F982" s="13">
        <v>9.207374731E9</v>
      </c>
      <c r="G982" s="17"/>
      <c r="H982" s="17" t="s">
        <v>31</v>
      </c>
      <c r="I982" s="13">
        <v>4.145340037E9</v>
      </c>
      <c r="J982" s="17"/>
      <c r="K982" s="17" t="s">
        <v>943</v>
      </c>
      <c r="L982" s="17" t="s">
        <v>680</v>
      </c>
      <c r="M982" s="13">
        <v>314.0</v>
      </c>
      <c r="N982" s="13">
        <v>306.0</v>
      </c>
      <c r="O982" s="13">
        <v>11.0</v>
      </c>
      <c r="P982" s="17">
        <v>27.0</v>
      </c>
      <c r="Q982" s="16">
        <f t="shared" si="2"/>
        <v>38626.86825</v>
      </c>
      <c r="R982" s="15">
        <f t="shared" si="3"/>
        <v>0.8682523148</v>
      </c>
      <c r="S982" s="15">
        <f t="shared" si="4"/>
        <v>0.8691087963</v>
      </c>
      <c r="T982" s="18">
        <v>0.20833333333333334</v>
      </c>
      <c r="U982" s="14">
        <v>38626.659780092596</v>
      </c>
      <c r="V982" s="14">
        <v>38626.65991898148</v>
      </c>
      <c r="W982" s="15">
        <f t="shared" si="5"/>
        <v>0.6599189815</v>
      </c>
      <c r="X982" s="17"/>
      <c r="Y982" s="4"/>
    </row>
    <row r="983" ht="15.75" customHeight="1">
      <c r="A983" s="13">
        <v>980.0</v>
      </c>
      <c r="B983" s="13" t="s">
        <v>29</v>
      </c>
      <c r="C983" s="14">
        <v>38627.0</v>
      </c>
      <c r="D983" s="15" t="s">
        <v>1310</v>
      </c>
      <c r="E983" s="16">
        <f t="shared" si="1"/>
        <v>38626.79563</v>
      </c>
      <c r="F983" s="13">
        <v>9.207374731E9</v>
      </c>
      <c r="G983" s="13">
        <v>9.203600458E9</v>
      </c>
      <c r="H983" s="17" t="s">
        <v>31</v>
      </c>
      <c r="I983" s="13">
        <v>4.145340037E9</v>
      </c>
      <c r="J983" s="17"/>
      <c r="K983" s="17"/>
      <c r="L983" s="17" t="s">
        <v>272</v>
      </c>
      <c r="M983" s="13">
        <v>314.0</v>
      </c>
      <c r="N983" s="13">
        <v>306.0</v>
      </c>
      <c r="O983" s="13">
        <v>11.0</v>
      </c>
      <c r="P983" s="17">
        <v>27.0</v>
      </c>
      <c r="Q983" s="16">
        <f t="shared" si="2"/>
        <v>38627.00396</v>
      </c>
      <c r="R983" s="15">
        <f t="shared" si="3"/>
        <v>0.003958333333</v>
      </c>
      <c r="S983" s="15">
        <f t="shared" si="4"/>
        <v>0.004027777778</v>
      </c>
      <c r="T983" s="18">
        <v>0.20833333333333334</v>
      </c>
      <c r="U983" s="14">
        <v>38626.795486111114</v>
      </c>
      <c r="V983" s="14">
        <v>38626.795625</v>
      </c>
      <c r="W983" s="15">
        <f t="shared" si="5"/>
        <v>0.795625</v>
      </c>
      <c r="X983" s="17"/>
      <c r="Y983" s="4"/>
    </row>
    <row r="984" ht="15.75" customHeight="1">
      <c r="A984" s="13">
        <v>981.0</v>
      </c>
      <c r="B984" s="13" t="s">
        <v>29</v>
      </c>
      <c r="C984" s="14">
        <v>38627.0</v>
      </c>
      <c r="D984" s="15" t="s">
        <v>1311</v>
      </c>
      <c r="E984" s="16">
        <f t="shared" si="1"/>
        <v>38627.35064</v>
      </c>
      <c r="F984" s="13">
        <v>9.207374731E9</v>
      </c>
      <c r="G984" s="13">
        <v>9.203600458E9</v>
      </c>
      <c r="H984" s="17" t="s">
        <v>31</v>
      </c>
      <c r="I984" s="13">
        <v>4.145340037E9</v>
      </c>
      <c r="J984" s="17"/>
      <c r="K984" s="17"/>
      <c r="L984" s="17" t="s">
        <v>309</v>
      </c>
      <c r="M984" s="13">
        <v>314.0</v>
      </c>
      <c r="N984" s="13">
        <v>306.0</v>
      </c>
      <c r="O984" s="13">
        <v>11.0</v>
      </c>
      <c r="P984" s="17">
        <v>27.0</v>
      </c>
      <c r="Q984" s="16">
        <f t="shared" si="2"/>
        <v>38627.55897</v>
      </c>
      <c r="R984" s="15">
        <f t="shared" si="3"/>
        <v>0.5589699074</v>
      </c>
      <c r="S984" s="15">
        <f t="shared" si="4"/>
        <v>0.5590277778</v>
      </c>
      <c r="T984" s="18">
        <v>0.20833333333333334</v>
      </c>
      <c r="U984" s="14">
        <v>38627.350497685184</v>
      </c>
      <c r="V984" s="14">
        <v>38627.35063657407</v>
      </c>
      <c r="W984" s="15">
        <f t="shared" si="5"/>
        <v>0.3506365741</v>
      </c>
      <c r="X984" s="17"/>
      <c r="Y984" s="4"/>
    </row>
    <row r="985" ht="15.75" customHeight="1">
      <c r="A985" s="13">
        <v>982.0</v>
      </c>
      <c r="B985" s="13" t="s">
        <v>29</v>
      </c>
      <c r="C985" s="14">
        <v>38627.0</v>
      </c>
      <c r="D985" s="15" t="s">
        <v>1312</v>
      </c>
      <c r="E985" s="16">
        <f t="shared" si="1"/>
        <v>38627.35657</v>
      </c>
      <c r="F985" s="13">
        <v>9.207374731E9</v>
      </c>
      <c r="G985" s="13">
        <v>9.203600458E9</v>
      </c>
      <c r="H985" s="17" t="s">
        <v>31</v>
      </c>
      <c r="I985" s="13">
        <v>4.145340037E9</v>
      </c>
      <c r="J985" s="17"/>
      <c r="K985" s="17"/>
      <c r="L985" s="17" t="s">
        <v>110</v>
      </c>
      <c r="M985" s="13">
        <v>314.0</v>
      </c>
      <c r="N985" s="13">
        <v>306.0</v>
      </c>
      <c r="O985" s="13">
        <v>11.0</v>
      </c>
      <c r="P985" s="17">
        <v>27.0</v>
      </c>
      <c r="Q985" s="16">
        <f t="shared" si="2"/>
        <v>38627.56491</v>
      </c>
      <c r="R985" s="15">
        <f t="shared" si="3"/>
        <v>0.5649074074</v>
      </c>
      <c r="S985" s="15">
        <f t="shared" si="4"/>
        <v>0.5653472222</v>
      </c>
      <c r="T985" s="18">
        <v>0.20833333333333334</v>
      </c>
      <c r="U985" s="14">
        <v>38627.35643518519</v>
      </c>
      <c r="V985" s="14">
        <v>38627.356574074074</v>
      </c>
      <c r="W985" s="15">
        <f t="shared" si="5"/>
        <v>0.3565740741</v>
      </c>
      <c r="X985" s="17"/>
      <c r="Y985" s="4"/>
    </row>
    <row r="986" ht="15.75" customHeight="1">
      <c r="A986" s="13">
        <v>983.0</v>
      </c>
      <c r="B986" s="13" t="s">
        <v>29</v>
      </c>
      <c r="C986" s="14">
        <v>38627.0</v>
      </c>
      <c r="D986" s="15" t="s">
        <v>1313</v>
      </c>
      <c r="E986" s="16">
        <f t="shared" si="1"/>
        <v>38627.48973</v>
      </c>
      <c r="F986" s="13">
        <v>9.207374731E9</v>
      </c>
      <c r="G986" s="13">
        <v>9.202170548E9</v>
      </c>
      <c r="H986" s="17" t="s">
        <v>31</v>
      </c>
      <c r="I986" s="13">
        <v>4.145340037E9</v>
      </c>
      <c r="J986" s="17"/>
      <c r="K986" s="17"/>
      <c r="L986" s="17" t="s">
        <v>680</v>
      </c>
      <c r="M986" s="13">
        <v>314.0</v>
      </c>
      <c r="N986" s="13">
        <v>306.0</v>
      </c>
      <c r="O986" s="13">
        <v>11.0</v>
      </c>
      <c r="P986" s="17">
        <v>27.0</v>
      </c>
      <c r="Q986" s="16">
        <f t="shared" si="2"/>
        <v>38627.69807</v>
      </c>
      <c r="R986" s="15">
        <f t="shared" si="3"/>
        <v>0.6980671296</v>
      </c>
      <c r="S986" s="15">
        <f t="shared" si="4"/>
        <v>0.6989236111</v>
      </c>
      <c r="T986" s="18">
        <v>0.20833333333333334</v>
      </c>
      <c r="U986" s="14">
        <v>38627.489594907405</v>
      </c>
      <c r="V986" s="14">
        <v>38627.48973379629</v>
      </c>
      <c r="W986" s="15">
        <f t="shared" si="5"/>
        <v>0.4897337963</v>
      </c>
      <c r="X986" s="17"/>
      <c r="Y986" s="4"/>
    </row>
    <row r="987" ht="15.75" customHeight="1">
      <c r="A987" s="13">
        <v>984.0</v>
      </c>
      <c r="B987" s="13" t="s">
        <v>29</v>
      </c>
      <c r="C987" s="14">
        <v>38628.0</v>
      </c>
      <c r="D987" s="15" t="s">
        <v>1314</v>
      </c>
      <c r="E987" s="16">
        <f t="shared" si="1"/>
        <v>38627.80623</v>
      </c>
      <c r="F987" s="13">
        <v>9.207374731E9</v>
      </c>
      <c r="G987" s="13">
        <v>9.207378491E9</v>
      </c>
      <c r="H987" s="17" t="s">
        <v>31</v>
      </c>
      <c r="I987" s="13">
        <v>4.145340037E9</v>
      </c>
      <c r="J987" s="17"/>
      <c r="K987" s="17"/>
      <c r="L987" s="17" t="s">
        <v>243</v>
      </c>
      <c r="M987" s="13">
        <v>314.0</v>
      </c>
      <c r="N987" s="13">
        <v>306.0</v>
      </c>
      <c r="O987" s="13">
        <v>11.0</v>
      </c>
      <c r="P987" s="17">
        <v>27.0</v>
      </c>
      <c r="Q987" s="16">
        <f t="shared" si="2"/>
        <v>38628.01456</v>
      </c>
      <c r="R987" s="15">
        <f t="shared" si="3"/>
        <v>0.01456018519</v>
      </c>
      <c r="S987" s="15">
        <f t="shared" si="4"/>
        <v>0.01525462963</v>
      </c>
      <c r="T987" s="18">
        <v>0.20833333333333334</v>
      </c>
      <c r="U987" s="14">
        <v>38627.80608796296</v>
      </c>
      <c r="V987" s="14">
        <v>38627.80622685185</v>
      </c>
      <c r="W987" s="15">
        <f t="shared" si="5"/>
        <v>0.8062268518</v>
      </c>
      <c r="X987" s="17"/>
      <c r="Y987" s="4"/>
    </row>
    <row r="988" ht="15.75" customHeight="1">
      <c r="A988" s="13">
        <v>985.0</v>
      </c>
      <c r="B988" s="13" t="s">
        <v>29</v>
      </c>
      <c r="C988" s="14">
        <v>38628.0</v>
      </c>
      <c r="D988" s="15" t="s">
        <v>1315</v>
      </c>
      <c r="E988" s="16">
        <f t="shared" si="1"/>
        <v>38627.87987</v>
      </c>
      <c r="F988" s="13">
        <v>9.207374731E9</v>
      </c>
      <c r="G988" s="13">
        <v>9.202171454E9</v>
      </c>
      <c r="H988" s="17" t="s">
        <v>31</v>
      </c>
      <c r="I988" s="13">
        <v>4.145340037E9</v>
      </c>
      <c r="J988" s="17"/>
      <c r="K988" s="17" t="s">
        <v>158</v>
      </c>
      <c r="L988" s="17" t="s">
        <v>309</v>
      </c>
      <c r="M988" s="13">
        <v>314.0</v>
      </c>
      <c r="N988" s="13">
        <v>306.0</v>
      </c>
      <c r="O988" s="13">
        <v>11.0</v>
      </c>
      <c r="P988" s="17">
        <v>27.0</v>
      </c>
      <c r="Q988" s="16">
        <f t="shared" si="2"/>
        <v>38628.08821</v>
      </c>
      <c r="R988" s="15">
        <f t="shared" si="3"/>
        <v>0.08820601852</v>
      </c>
      <c r="S988" s="15">
        <f t="shared" si="4"/>
        <v>0.08826388889</v>
      </c>
      <c r="T988" s="18">
        <v>0.20833333333333334</v>
      </c>
      <c r="U988" s="14">
        <v>38627.8797337963</v>
      </c>
      <c r="V988" s="14">
        <v>38627.87987268518</v>
      </c>
      <c r="W988" s="15">
        <f t="shared" si="5"/>
        <v>0.8798726852</v>
      </c>
      <c r="X988" s="17"/>
      <c r="Y988" s="4"/>
    </row>
    <row r="989" ht="15.75" customHeight="1">
      <c r="A989" s="13">
        <v>986.0</v>
      </c>
      <c r="B989" s="13" t="s">
        <v>29</v>
      </c>
      <c r="C989" s="14">
        <v>38628.0</v>
      </c>
      <c r="D989" s="15" t="s">
        <v>1316</v>
      </c>
      <c r="E989" s="16">
        <f t="shared" si="1"/>
        <v>38627.9189</v>
      </c>
      <c r="F989" s="13">
        <v>9.207374731E9</v>
      </c>
      <c r="G989" s="17"/>
      <c r="H989" s="17" t="s">
        <v>31</v>
      </c>
      <c r="I989" s="13">
        <v>4.145340037E9</v>
      </c>
      <c r="J989" s="17"/>
      <c r="K989" s="17" t="s">
        <v>943</v>
      </c>
      <c r="L989" s="17" t="s">
        <v>269</v>
      </c>
      <c r="M989" s="13">
        <v>314.0</v>
      </c>
      <c r="N989" s="13">
        <v>306.0</v>
      </c>
      <c r="O989" s="13">
        <v>11.0</v>
      </c>
      <c r="P989" s="17">
        <v>27.0</v>
      </c>
      <c r="Q989" s="16">
        <f t="shared" si="2"/>
        <v>38628.12723</v>
      </c>
      <c r="R989" s="15">
        <f t="shared" si="3"/>
        <v>0.1272337963</v>
      </c>
      <c r="S989" s="15">
        <f t="shared" si="4"/>
        <v>0.1278009259</v>
      </c>
      <c r="T989" s="18">
        <v>0.20833333333333334</v>
      </c>
      <c r="U989" s="14">
        <v>38627.918761574074</v>
      </c>
      <c r="V989" s="14">
        <v>38627.91890046296</v>
      </c>
      <c r="W989" s="15">
        <f t="shared" si="5"/>
        <v>0.918900463</v>
      </c>
      <c r="X989" s="17"/>
      <c r="Y989" s="4"/>
    </row>
    <row r="990" ht="15.75" customHeight="1">
      <c r="A990" s="13">
        <v>987.0</v>
      </c>
      <c r="B990" s="13" t="s">
        <v>29</v>
      </c>
      <c r="C990" s="14">
        <v>38628.0</v>
      </c>
      <c r="D990" s="15" t="s">
        <v>1317</v>
      </c>
      <c r="E990" s="16">
        <f t="shared" si="1"/>
        <v>38628.3937</v>
      </c>
      <c r="F990" s="13">
        <v>9.207374731E9</v>
      </c>
      <c r="G990" s="13">
        <v>2.064158554E9</v>
      </c>
      <c r="H990" s="17" t="s">
        <v>31</v>
      </c>
      <c r="I990" s="13">
        <v>4.145340037E9</v>
      </c>
      <c r="J990" s="17"/>
      <c r="K990" s="17"/>
      <c r="L990" s="17" t="s">
        <v>309</v>
      </c>
      <c r="M990" s="13">
        <v>314.0</v>
      </c>
      <c r="N990" s="13">
        <v>306.0</v>
      </c>
      <c r="O990" s="13">
        <v>11.0</v>
      </c>
      <c r="P990" s="17">
        <v>27.0</v>
      </c>
      <c r="Q990" s="16">
        <f t="shared" si="2"/>
        <v>38628.60204</v>
      </c>
      <c r="R990" s="15">
        <f t="shared" si="3"/>
        <v>0.602037037</v>
      </c>
      <c r="S990" s="15">
        <f t="shared" si="4"/>
        <v>0.6020949074</v>
      </c>
      <c r="T990" s="18">
        <v>0.20833333333333334</v>
      </c>
      <c r="U990" s="14">
        <v>38628.39356481482</v>
      </c>
      <c r="V990" s="14">
        <v>38628.3937037037</v>
      </c>
      <c r="W990" s="15">
        <f t="shared" si="5"/>
        <v>0.3937037037</v>
      </c>
      <c r="X990" s="17"/>
      <c r="Y990" s="4"/>
    </row>
    <row r="991" ht="15.75" customHeight="1">
      <c r="A991" s="13">
        <v>988.0</v>
      </c>
      <c r="B991" s="13" t="s">
        <v>29</v>
      </c>
      <c r="C991" s="14">
        <v>38628.0</v>
      </c>
      <c r="D991" s="15" t="s">
        <v>1318</v>
      </c>
      <c r="E991" s="16">
        <f t="shared" si="1"/>
        <v>38628.45728</v>
      </c>
      <c r="F991" s="13">
        <v>9.207374731E9</v>
      </c>
      <c r="G991" s="17"/>
      <c r="H991" s="17" t="s">
        <v>31</v>
      </c>
      <c r="I991" s="13">
        <v>4.145340037E9</v>
      </c>
      <c r="J991" s="17"/>
      <c r="K991" s="17" t="s">
        <v>943</v>
      </c>
      <c r="L991" s="17" t="s">
        <v>225</v>
      </c>
      <c r="M991" s="13">
        <v>314.0</v>
      </c>
      <c r="N991" s="13">
        <v>306.0</v>
      </c>
      <c r="O991" s="13">
        <v>11.0</v>
      </c>
      <c r="P991" s="17">
        <v>28.0</v>
      </c>
      <c r="Q991" s="16">
        <f t="shared" si="2"/>
        <v>38628.66561</v>
      </c>
      <c r="R991" s="15">
        <f t="shared" si="3"/>
        <v>0.6656134259</v>
      </c>
      <c r="S991" s="15">
        <f t="shared" si="4"/>
        <v>0.6660416667</v>
      </c>
      <c r="T991" s="18">
        <v>0.20833333333333334</v>
      </c>
      <c r="U991" s="14">
        <v>38628.457141203704</v>
      </c>
      <c r="V991" s="14">
        <v>38628.45728009259</v>
      </c>
      <c r="W991" s="15">
        <f t="shared" si="5"/>
        <v>0.4572800926</v>
      </c>
      <c r="X991" s="17"/>
      <c r="Y991" s="4"/>
    </row>
    <row r="992" ht="15.75" customHeight="1">
      <c r="A992" s="13">
        <v>989.0</v>
      </c>
      <c r="B992" s="13" t="s">
        <v>29</v>
      </c>
      <c r="C992" s="14">
        <v>38628.0</v>
      </c>
      <c r="D992" s="15" t="s">
        <v>1319</v>
      </c>
      <c r="E992" s="16">
        <f t="shared" si="1"/>
        <v>38628.56264</v>
      </c>
      <c r="F992" s="13">
        <v>9.207374731E9</v>
      </c>
      <c r="G992" s="13">
        <v>2.064158554E9</v>
      </c>
      <c r="H992" s="17" t="s">
        <v>31</v>
      </c>
      <c r="I992" s="13">
        <v>4.145340037E9</v>
      </c>
      <c r="J992" s="17"/>
      <c r="K992" s="17"/>
      <c r="L992" s="17" t="s">
        <v>309</v>
      </c>
      <c r="M992" s="13">
        <v>314.0</v>
      </c>
      <c r="N992" s="13">
        <v>306.0</v>
      </c>
      <c r="O992" s="13">
        <v>11.0</v>
      </c>
      <c r="P992" s="17">
        <v>28.0</v>
      </c>
      <c r="Q992" s="16">
        <f t="shared" si="2"/>
        <v>38628.77097</v>
      </c>
      <c r="R992" s="15">
        <f t="shared" si="3"/>
        <v>0.7709722222</v>
      </c>
      <c r="S992" s="15">
        <f t="shared" si="4"/>
        <v>0.7710300926</v>
      </c>
      <c r="T992" s="18">
        <v>0.20833333333333334</v>
      </c>
      <c r="U992" s="14">
        <v>38628.5625</v>
      </c>
      <c r="V992" s="14">
        <v>38628.562638888885</v>
      </c>
      <c r="W992" s="15">
        <f t="shared" si="5"/>
        <v>0.5626388889</v>
      </c>
      <c r="X992" s="17"/>
      <c r="Y992" s="4"/>
    </row>
    <row r="993" ht="15.75" customHeight="1">
      <c r="A993" s="13">
        <v>990.0</v>
      </c>
      <c r="B993" s="13" t="s">
        <v>29</v>
      </c>
      <c r="C993" s="14">
        <v>38628.0</v>
      </c>
      <c r="D993" s="15" t="s">
        <v>1320</v>
      </c>
      <c r="E993" s="16">
        <f t="shared" si="1"/>
        <v>38628.69009</v>
      </c>
      <c r="F993" s="13">
        <v>9.207374731E9</v>
      </c>
      <c r="G993" s="13">
        <v>9.2081024E9</v>
      </c>
      <c r="H993" s="17" t="s">
        <v>31</v>
      </c>
      <c r="I993" s="13">
        <v>4.145340037E9</v>
      </c>
      <c r="J993" s="17"/>
      <c r="K993" s="17" t="s">
        <v>1137</v>
      </c>
      <c r="L993" s="17" t="s">
        <v>1038</v>
      </c>
      <c r="M993" s="13">
        <v>314.0</v>
      </c>
      <c r="N993" s="13">
        <v>306.0</v>
      </c>
      <c r="O993" s="13">
        <v>11.0</v>
      </c>
      <c r="P993" s="17">
        <v>28.0</v>
      </c>
      <c r="Q993" s="16">
        <f t="shared" si="2"/>
        <v>38628.89843</v>
      </c>
      <c r="R993" s="15">
        <f t="shared" si="3"/>
        <v>0.8984259259</v>
      </c>
      <c r="S993" s="15">
        <f t="shared" si="4"/>
        <v>0.8991666667</v>
      </c>
      <c r="T993" s="18">
        <v>0.20833333333333334</v>
      </c>
      <c r="U993" s="14">
        <v>38628.6899537037</v>
      </c>
      <c r="V993" s="14">
        <v>38628.69009259259</v>
      </c>
      <c r="W993" s="15">
        <f t="shared" si="5"/>
        <v>0.6900925926</v>
      </c>
      <c r="X993" s="17"/>
      <c r="Y993" s="4"/>
    </row>
    <row r="994" ht="15.75" customHeight="1">
      <c r="A994" s="13">
        <v>991.0</v>
      </c>
      <c r="B994" s="13" t="s">
        <v>29</v>
      </c>
      <c r="C994" s="14">
        <v>38628.0</v>
      </c>
      <c r="D994" s="15" t="s">
        <v>1321</v>
      </c>
      <c r="E994" s="16">
        <f t="shared" si="1"/>
        <v>38628.74878</v>
      </c>
      <c r="F994" s="13">
        <v>9.207374731E9</v>
      </c>
      <c r="G994" s="13">
        <v>9.209892656E9</v>
      </c>
      <c r="H994" s="17" t="s">
        <v>31</v>
      </c>
      <c r="I994" s="13">
        <v>4.145340037E9</v>
      </c>
      <c r="J994" s="17"/>
      <c r="K994" s="17"/>
      <c r="L994" s="17" t="s">
        <v>949</v>
      </c>
      <c r="M994" s="13">
        <v>314.0</v>
      </c>
      <c r="N994" s="13">
        <v>306.0</v>
      </c>
      <c r="O994" s="13">
        <v>11.0</v>
      </c>
      <c r="P994" s="17">
        <v>28.0</v>
      </c>
      <c r="Q994" s="16">
        <f t="shared" si="2"/>
        <v>38628.95712</v>
      </c>
      <c r="R994" s="15">
        <f t="shared" si="3"/>
        <v>0.9571180556</v>
      </c>
      <c r="S994" s="15">
        <f t="shared" si="4"/>
        <v>0.9577893519</v>
      </c>
      <c r="T994" s="18">
        <v>0.20833333333333334</v>
      </c>
      <c r="U994" s="14">
        <v>38628.74864583334</v>
      </c>
      <c r="V994" s="14">
        <v>38628.74878472222</v>
      </c>
      <c r="W994" s="15">
        <f t="shared" si="5"/>
        <v>0.7487847222</v>
      </c>
      <c r="X994" s="17"/>
      <c r="Y994" s="4"/>
    </row>
    <row r="995" ht="15.75" customHeight="1">
      <c r="A995" s="13">
        <v>992.0</v>
      </c>
      <c r="B995" s="13" t="s">
        <v>29</v>
      </c>
      <c r="C995" s="14">
        <v>38628.0</v>
      </c>
      <c r="D995" s="15" t="s">
        <v>1322</v>
      </c>
      <c r="E995" s="16">
        <f t="shared" si="1"/>
        <v>38628.75259</v>
      </c>
      <c r="F995" s="13">
        <v>9.207374731E9</v>
      </c>
      <c r="G995" s="17"/>
      <c r="H995" s="17" t="s">
        <v>31</v>
      </c>
      <c r="I995" s="13">
        <v>4.145340037E9</v>
      </c>
      <c r="J995" s="17"/>
      <c r="K995" s="17" t="s">
        <v>943</v>
      </c>
      <c r="L995" s="17" t="s">
        <v>72</v>
      </c>
      <c r="M995" s="13">
        <v>314.0</v>
      </c>
      <c r="N995" s="13">
        <v>306.0</v>
      </c>
      <c r="O995" s="13">
        <v>11.0</v>
      </c>
      <c r="P995" s="17">
        <v>28.0</v>
      </c>
      <c r="Q995" s="16">
        <f t="shared" si="2"/>
        <v>38628.96093</v>
      </c>
      <c r="R995" s="15">
        <f t="shared" si="3"/>
        <v>0.9609259259</v>
      </c>
      <c r="S995" s="15">
        <f t="shared" si="4"/>
        <v>0.9611458333</v>
      </c>
      <c r="T995" s="18">
        <v>0.20833333333333334</v>
      </c>
      <c r="U995" s="14">
        <v>38628.7524537037</v>
      </c>
      <c r="V995" s="14">
        <v>38628.75259259259</v>
      </c>
      <c r="W995" s="15">
        <f t="shared" si="5"/>
        <v>0.7525925926</v>
      </c>
      <c r="X995" s="17"/>
      <c r="Y995" s="4"/>
    </row>
    <row r="996" ht="15.75" customHeight="1">
      <c r="A996" s="13">
        <v>993.0</v>
      </c>
      <c r="B996" s="13" t="s">
        <v>29</v>
      </c>
      <c r="C996" s="14">
        <v>38628.0</v>
      </c>
      <c r="D996" s="15" t="s">
        <v>1323</v>
      </c>
      <c r="E996" s="16">
        <f t="shared" si="1"/>
        <v>38628.75346</v>
      </c>
      <c r="F996" s="13">
        <v>9.207374731E9</v>
      </c>
      <c r="G996" s="17"/>
      <c r="H996" s="17" t="s">
        <v>31</v>
      </c>
      <c r="I996" s="13">
        <v>4.145340037E9</v>
      </c>
      <c r="J996" s="17"/>
      <c r="K996" s="17" t="s">
        <v>943</v>
      </c>
      <c r="L996" s="17" t="s">
        <v>740</v>
      </c>
      <c r="M996" s="13">
        <v>314.0</v>
      </c>
      <c r="N996" s="13">
        <v>306.0</v>
      </c>
      <c r="O996" s="13">
        <v>11.0</v>
      </c>
      <c r="P996" s="17">
        <v>28.0</v>
      </c>
      <c r="Q996" s="16">
        <f t="shared" si="2"/>
        <v>38628.96179</v>
      </c>
      <c r="R996" s="15">
        <f t="shared" si="3"/>
        <v>0.9617939815</v>
      </c>
      <c r="S996" s="15">
        <f t="shared" si="4"/>
        <v>0.962337963</v>
      </c>
      <c r="T996" s="18">
        <v>0.20833333333333334</v>
      </c>
      <c r="U996" s="14">
        <v>38628.75332175926</v>
      </c>
      <c r="V996" s="14">
        <v>38628.75346064814</v>
      </c>
      <c r="W996" s="15">
        <f t="shared" si="5"/>
        <v>0.7534606481</v>
      </c>
      <c r="X996" s="17"/>
      <c r="Y996" s="4"/>
    </row>
    <row r="997" ht="15.75" customHeight="1">
      <c r="A997" s="13">
        <v>994.0</v>
      </c>
      <c r="B997" s="13" t="s">
        <v>29</v>
      </c>
      <c r="C997" s="14">
        <v>38628.0</v>
      </c>
      <c r="D997" s="15" t="s">
        <v>1324</v>
      </c>
      <c r="E997" s="16">
        <f t="shared" si="1"/>
        <v>38628.75863</v>
      </c>
      <c r="F997" s="13">
        <v>9.207374731E9</v>
      </c>
      <c r="G997" s="17"/>
      <c r="H997" s="17" t="s">
        <v>31</v>
      </c>
      <c r="I997" s="13">
        <v>4.145340037E9</v>
      </c>
      <c r="J997" s="17"/>
      <c r="K997" s="17" t="s">
        <v>943</v>
      </c>
      <c r="L997" s="17" t="s">
        <v>211</v>
      </c>
      <c r="M997" s="13">
        <v>314.0</v>
      </c>
      <c r="N997" s="13">
        <v>306.0</v>
      </c>
      <c r="O997" s="13">
        <v>11.0</v>
      </c>
      <c r="P997" s="17">
        <v>28.0</v>
      </c>
      <c r="Q997" s="16">
        <f t="shared" si="2"/>
        <v>38628.96697</v>
      </c>
      <c r="R997" s="15">
        <f t="shared" si="3"/>
        <v>0.9669675926</v>
      </c>
      <c r="S997" s="15">
        <f t="shared" si="4"/>
        <v>0.9687962963</v>
      </c>
      <c r="T997" s="18">
        <v>0.20833333333333334</v>
      </c>
      <c r="U997" s="14">
        <v>38628.75849537037</v>
      </c>
      <c r="V997" s="14">
        <v>38628.758634259255</v>
      </c>
      <c r="W997" s="15">
        <f t="shared" si="5"/>
        <v>0.7586342593</v>
      </c>
      <c r="X997" s="17"/>
      <c r="Y997" s="4"/>
    </row>
    <row r="998" ht="15.75" customHeight="1">
      <c r="A998" s="13">
        <v>995.0</v>
      </c>
      <c r="B998" s="13" t="s">
        <v>29</v>
      </c>
      <c r="C998" s="14">
        <v>38629.0</v>
      </c>
      <c r="D998" s="15" t="s">
        <v>1325</v>
      </c>
      <c r="E998" s="16">
        <f t="shared" si="1"/>
        <v>38628.87573</v>
      </c>
      <c r="F998" s="13">
        <v>9.207374731E9</v>
      </c>
      <c r="G998" s="13">
        <v>9.207403931E9</v>
      </c>
      <c r="H998" s="17" t="s">
        <v>31</v>
      </c>
      <c r="I998" s="13">
        <v>4.145340037E9</v>
      </c>
      <c r="J998" s="17"/>
      <c r="K998" s="17"/>
      <c r="L998" s="17" t="s">
        <v>344</v>
      </c>
      <c r="M998" s="13">
        <v>314.0</v>
      </c>
      <c r="N998" s="13">
        <v>306.0</v>
      </c>
      <c r="O998" s="13">
        <v>11.0</v>
      </c>
      <c r="P998" s="17">
        <v>28.0</v>
      </c>
      <c r="Q998" s="16">
        <f t="shared" si="2"/>
        <v>38629.08406</v>
      </c>
      <c r="R998" s="15">
        <f t="shared" si="3"/>
        <v>0.0840625</v>
      </c>
      <c r="S998" s="15">
        <f t="shared" si="4"/>
        <v>0.08467592593</v>
      </c>
      <c r="T998" s="18">
        <v>0.20833333333333334</v>
      </c>
      <c r="U998" s="14">
        <v>38628.87559027778</v>
      </c>
      <c r="V998" s="14">
        <v>38628.87572916666</v>
      </c>
      <c r="W998" s="15">
        <f t="shared" si="5"/>
        <v>0.8757291667</v>
      </c>
      <c r="X998" s="17"/>
      <c r="Y998" s="4"/>
    </row>
    <row r="999" ht="15.75" customHeight="1">
      <c r="A999" s="13">
        <v>996.0</v>
      </c>
      <c r="B999" s="13" t="s">
        <v>29</v>
      </c>
      <c r="C999" s="14">
        <v>38629.0</v>
      </c>
      <c r="D999" s="15" t="s">
        <v>1326</v>
      </c>
      <c r="E999" s="16">
        <f t="shared" si="1"/>
        <v>38628.87653</v>
      </c>
      <c r="F999" s="13">
        <v>9.207374731E9</v>
      </c>
      <c r="G999" s="17"/>
      <c r="H999" s="17" t="s">
        <v>31</v>
      </c>
      <c r="I999" s="13">
        <v>4.145340037E9</v>
      </c>
      <c r="J999" s="17"/>
      <c r="K999" s="17" t="s">
        <v>943</v>
      </c>
      <c r="L999" s="17" t="s">
        <v>154</v>
      </c>
      <c r="M999" s="13">
        <v>314.0</v>
      </c>
      <c r="N999" s="13">
        <v>306.0</v>
      </c>
      <c r="O999" s="13">
        <v>11.0</v>
      </c>
      <c r="P999" s="17">
        <v>28.0</v>
      </c>
      <c r="Q999" s="16">
        <f t="shared" si="2"/>
        <v>38629.08486</v>
      </c>
      <c r="R999" s="15">
        <f t="shared" si="3"/>
        <v>0.08486111111</v>
      </c>
      <c r="S999" s="15">
        <f t="shared" si="4"/>
        <v>0.08537037037</v>
      </c>
      <c r="T999" s="18">
        <v>0.20833333333333334</v>
      </c>
      <c r="U999" s="14">
        <v>38628.87638888889</v>
      </c>
      <c r="V999" s="14">
        <v>38628.87652777778</v>
      </c>
      <c r="W999" s="15">
        <f t="shared" si="5"/>
        <v>0.8765277778</v>
      </c>
      <c r="X999" s="17"/>
      <c r="Y999" s="4"/>
    </row>
    <row r="1000" ht="15.75" customHeight="1">
      <c r="A1000" s="13">
        <v>997.0</v>
      </c>
      <c r="B1000" s="13" t="s">
        <v>29</v>
      </c>
      <c r="C1000" s="14">
        <v>38629.0</v>
      </c>
      <c r="D1000" s="15" t="s">
        <v>1327</v>
      </c>
      <c r="E1000" s="16">
        <f t="shared" si="1"/>
        <v>38628.87843</v>
      </c>
      <c r="F1000" s="13">
        <v>9.207374731E9</v>
      </c>
      <c r="G1000" s="17"/>
      <c r="H1000" s="17" t="s">
        <v>31</v>
      </c>
      <c r="I1000" s="13">
        <v>9.207403931E9</v>
      </c>
      <c r="J1000" s="17"/>
      <c r="K1000" s="17" t="s">
        <v>697</v>
      </c>
      <c r="L1000" s="17" t="s">
        <v>616</v>
      </c>
      <c r="M1000" s="13">
        <v>314.0</v>
      </c>
      <c r="N1000" s="13">
        <v>306.0</v>
      </c>
      <c r="O1000" s="13">
        <v>11.0</v>
      </c>
      <c r="P1000" s="17">
        <v>28.0</v>
      </c>
      <c r="Q1000" s="16">
        <f t="shared" si="2"/>
        <v>38629.08676</v>
      </c>
      <c r="R1000" s="15">
        <f t="shared" si="3"/>
        <v>0.08675925926</v>
      </c>
      <c r="S1000" s="15">
        <f t="shared" si="4"/>
        <v>0.08841435185</v>
      </c>
      <c r="T1000" s="18">
        <v>0.20833333333333334</v>
      </c>
      <c r="U1000" s="14">
        <v>38628.87828703704</v>
      </c>
      <c r="V1000" s="14">
        <v>38628.87842592593</v>
      </c>
      <c r="W1000" s="15">
        <f t="shared" si="5"/>
        <v>0.8784259259</v>
      </c>
      <c r="X1000" s="17"/>
      <c r="Y1000" s="4"/>
    </row>
    <row r="1001" ht="15.75" customHeight="1">
      <c r="A1001" s="13">
        <v>998.0</v>
      </c>
      <c r="B1001" s="13" t="s">
        <v>29</v>
      </c>
      <c r="C1001" s="14">
        <v>38629.0</v>
      </c>
      <c r="D1001" s="15" t="s">
        <v>1328</v>
      </c>
      <c r="E1001" s="16">
        <f t="shared" si="1"/>
        <v>38628.88332</v>
      </c>
      <c r="F1001" s="13">
        <v>9.207374731E9</v>
      </c>
      <c r="G1001" s="13">
        <v>9.202171454E9</v>
      </c>
      <c r="H1001" s="17" t="s">
        <v>31</v>
      </c>
      <c r="I1001" s="13">
        <v>4.145340037E9</v>
      </c>
      <c r="J1001" s="17"/>
      <c r="K1001" s="17" t="s">
        <v>158</v>
      </c>
      <c r="L1001" s="17" t="s">
        <v>59</v>
      </c>
      <c r="M1001" s="13">
        <v>314.0</v>
      </c>
      <c r="N1001" s="13">
        <v>306.0</v>
      </c>
      <c r="O1001" s="13">
        <v>11.0</v>
      </c>
      <c r="P1001" s="17">
        <v>28.0</v>
      </c>
      <c r="Q1001" s="16">
        <f t="shared" si="2"/>
        <v>38629.09166</v>
      </c>
      <c r="R1001" s="15">
        <f t="shared" si="3"/>
        <v>0.09165509259</v>
      </c>
      <c r="S1001" s="15">
        <f t="shared" si="4"/>
        <v>0.09174768519</v>
      </c>
      <c r="T1001" s="18">
        <v>0.20833333333333334</v>
      </c>
      <c r="U1001" s="14">
        <v>38628.88318287037</v>
      </c>
      <c r="V1001" s="14">
        <v>38628.883321759255</v>
      </c>
      <c r="W1001" s="15">
        <f t="shared" si="5"/>
        <v>0.8833217593</v>
      </c>
      <c r="X1001" s="17"/>
      <c r="Y1001" s="4"/>
    </row>
    <row r="1002" ht="15.75" customHeight="1">
      <c r="A1002" s="13">
        <v>999.0</v>
      </c>
      <c r="B1002" s="13" t="s">
        <v>29</v>
      </c>
      <c r="C1002" s="14">
        <v>38629.0</v>
      </c>
      <c r="D1002" s="15" t="s">
        <v>1329</v>
      </c>
      <c r="E1002" s="16">
        <f t="shared" si="1"/>
        <v>38629.34958</v>
      </c>
      <c r="F1002" s="13">
        <v>9.207374731E9</v>
      </c>
      <c r="G1002" s="13">
        <v>9.204181339E9</v>
      </c>
      <c r="H1002" s="17" t="s">
        <v>31</v>
      </c>
      <c r="I1002" s="13">
        <v>4.145340037E9</v>
      </c>
      <c r="J1002" s="17"/>
      <c r="K1002" s="17"/>
      <c r="L1002" s="17" t="s">
        <v>241</v>
      </c>
      <c r="M1002" s="13">
        <v>314.0</v>
      </c>
      <c r="N1002" s="13">
        <v>306.0</v>
      </c>
      <c r="O1002" s="13">
        <v>11.0</v>
      </c>
      <c r="P1002" s="17">
        <v>28.0</v>
      </c>
      <c r="Q1002" s="16">
        <f t="shared" si="2"/>
        <v>38629.55792</v>
      </c>
      <c r="R1002" s="15">
        <f t="shared" si="3"/>
        <v>0.5579166667</v>
      </c>
      <c r="S1002" s="15">
        <f t="shared" si="4"/>
        <v>0.5584490741</v>
      </c>
      <c r="T1002" s="18">
        <v>0.20833333333333334</v>
      </c>
      <c r="U1002" s="14">
        <v>38629.349444444444</v>
      </c>
      <c r="V1002" s="14">
        <v>38629.34958333333</v>
      </c>
      <c r="W1002" s="15">
        <f t="shared" si="5"/>
        <v>0.3495833333</v>
      </c>
      <c r="X1002" s="17"/>
      <c r="Y1002" s="4"/>
    </row>
    <row r="1003" ht="15.75" customHeight="1">
      <c r="A1003" s="13">
        <v>1000.0</v>
      </c>
      <c r="B1003" s="13" t="s">
        <v>29</v>
      </c>
      <c r="C1003" s="14">
        <v>38629.0</v>
      </c>
      <c r="D1003" s="15" t="s">
        <v>1330</v>
      </c>
      <c r="E1003" s="16">
        <f t="shared" si="1"/>
        <v>38629.40488</v>
      </c>
      <c r="F1003" s="13">
        <v>9.207374731E9</v>
      </c>
      <c r="G1003" s="17"/>
      <c r="H1003" s="17" t="s">
        <v>31</v>
      </c>
      <c r="I1003" s="13">
        <v>4.145340037E9</v>
      </c>
      <c r="J1003" s="17"/>
      <c r="K1003" s="17" t="s">
        <v>943</v>
      </c>
      <c r="L1003" s="17" t="s">
        <v>289</v>
      </c>
      <c r="M1003" s="13">
        <v>314.0</v>
      </c>
      <c r="N1003" s="13">
        <v>306.0</v>
      </c>
      <c r="O1003" s="13">
        <v>11.0</v>
      </c>
      <c r="P1003" s="17">
        <v>28.0</v>
      </c>
      <c r="Q1003" s="16">
        <f t="shared" si="2"/>
        <v>38629.61322</v>
      </c>
      <c r="R1003" s="15">
        <f t="shared" si="3"/>
        <v>0.6132175926</v>
      </c>
      <c r="S1003" s="15">
        <f t="shared" si="4"/>
        <v>0.6151851852</v>
      </c>
      <c r="T1003" s="18">
        <v>0.20833333333333334</v>
      </c>
      <c r="U1003" s="14">
        <v>38629.404745370375</v>
      </c>
      <c r="V1003" s="14">
        <v>38629.40488425926</v>
      </c>
      <c r="W1003" s="15">
        <f t="shared" si="5"/>
        <v>0.4048842593</v>
      </c>
      <c r="X1003" s="17"/>
      <c r="Y1003" s="4"/>
    </row>
    <row r="1004" ht="15.75" customHeight="1">
      <c r="A1004" s="13">
        <v>1001.0</v>
      </c>
      <c r="B1004" s="13" t="s">
        <v>29</v>
      </c>
      <c r="C1004" s="14">
        <v>38629.0</v>
      </c>
      <c r="D1004" s="15" t="s">
        <v>1331</v>
      </c>
      <c r="E1004" s="16">
        <f t="shared" si="1"/>
        <v>38629.41966</v>
      </c>
      <c r="F1004" s="13">
        <v>9.208928706E9</v>
      </c>
      <c r="G1004" s="17"/>
      <c r="H1004" s="17" t="s">
        <v>71</v>
      </c>
      <c r="I1004" s="13">
        <v>9.207374731E9</v>
      </c>
      <c r="J1004" s="17"/>
      <c r="K1004" s="17"/>
      <c r="L1004" s="17" t="s">
        <v>76</v>
      </c>
      <c r="M1004" s="13">
        <v>288.0</v>
      </c>
      <c r="N1004" s="13">
        <v>60.0</v>
      </c>
      <c r="O1004" s="17"/>
      <c r="P1004" s="17">
        <v>28.0</v>
      </c>
      <c r="Q1004" s="16">
        <f t="shared" si="2"/>
        <v>38629.628</v>
      </c>
      <c r="R1004" s="15">
        <f t="shared" si="3"/>
        <v>0.6279976852</v>
      </c>
      <c r="S1004" s="15">
        <f t="shared" si="4"/>
        <v>0.6283680556</v>
      </c>
      <c r="T1004" s="18">
        <v>0.20833333333333334</v>
      </c>
      <c r="U1004" s="14">
        <v>38629.41952546297</v>
      </c>
      <c r="V1004" s="14">
        <v>38629.41966435185</v>
      </c>
      <c r="W1004" s="15">
        <f t="shared" si="5"/>
        <v>0.4196643519</v>
      </c>
      <c r="X1004" s="17"/>
      <c r="Y1004" s="4"/>
    </row>
    <row r="1005" ht="15.75" customHeight="1">
      <c r="A1005" s="13">
        <v>1002.0</v>
      </c>
      <c r="B1005" s="13" t="s">
        <v>29</v>
      </c>
      <c r="C1005" s="14">
        <v>38629.0</v>
      </c>
      <c r="D1005" s="15" t="s">
        <v>1332</v>
      </c>
      <c r="E1005" s="16">
        <f t="shared" si="1"/>
        <v>38629.41968</v>
      </c>
      <c r="F1005" s="13">
        <v>9.207374731E9</v>
      </c>
      <c r="G1005" s="13">
        <v>9.208928706E9</v>
      </c>
      <c r="H1005" s="17" t="s">
        <v>31</v>
      </c>
      <c r="I1005" s="13">
        <v>4.145340037E9</v>
      </c>
      <c r="J1005" s="17"/>
      <c r="K1005" s="17"/>
      <c r="L1005" s="17" t="s">
        <v>69</v>
      </c>
      <c r="M1005" s="13">
        <v>314.0</v>
      </c>
      <c r="N1005" s="13">
        <v>306.0</v>
      </c>
      <c r="O1005" s="13">
        <v>11.0</v>
      </c>
      <c r="P1005" s="17">
        <v>28.0</v>
      </c>
      <c r="Q1005" s="16">
        <f t="shared" si="2"/>
        <v>38629.62801</v>
      </c>
      <c r="R1005" s="15">
        <f t="shared" si="3"/>
        <v>0.6280092593</v>
      </c>
      <c r="S1005" s="15">
        <f t="shared" si="4"/>
        <v>0.6284027778</v>
      </c>
      <c r="T1005" s="18">
        <v>0.20833333333333334</v>
      </c>
      <c r="U1005" s="14">
        <v>38629.419537037036</v>
      </c>
      <c r="V1005" s="14">
        <v>38629.41967592592</v>
      </c>
      <c r="W1005" s="15">
        <f t="shared" si="5"/>
        <v>0.4196759259</v>
      </c>
      <c r="X1005" s="17"/>
      <c r="Y1005" s="4"/>
    </row>
    <row r="1006" ht="15.75" customHeight="1">
      <c r="A1006" s="13">
        <v>1003.0</v>
      </c>
      <c r="B1006" s="13" t="s">
        <v>29</v>
      </c>
      <c r="C1006" s="14">
        <v>38629.0</v>
      </c>
      <c r="D1006" s="15" t="s">
        <v>1333</v>
      </c>
      <c r="E1006" s="16">
        <f t="shared" si="1"/>
        <v>38629.4215</v>
      </c>
      <c r="F1006" s="13">
        <v>9.207374731E9</v>
      </c>
      <c r="G1006" s="17"/>
      <c r="H1006" s="17" t="s">
        <v>31</v>
      </c>
      <c r="I1006" s="13">
        <v>4.145340037E9</v>
      </c>
      <c r="J1006" s="17"/>
      <c r="K1006" s="17" t="s">
        <v>943</v>
      </c>
      <c r="L1006" s="17" t="s">
        <v>272</v>
      </c>
      <c r="M1006" s="13">
        <v>2.0</v>
      </c>
      <c r="N1006" s="13">
        <v>343.0</v>
      </c>
      <c r="O1006" s="17"/>
      <c r="P1006" s="17">
        <v>28.0</v>
      </c>
      <c r="Q1006" s="16">
        <f t="shared" si="2"/>
        <v>38629.62984</v>
      </c>
      <c r="R1006" s="15">
        <f t="shared" si="3"/>
        <v>0.629837963</v>
      </c>
      <c r="S1006" s="15">
        <f t="shared" si="4"/>
        <v>0.6299074074</v>
      </c>
      <c r="T1006" s="18">
        <v>0.20833333333333334</v>
      </c>
      <c r="U1006" s="14">
        <v>38629.421365740745</v>
      </c>
      <c r="V1006" s="14">
        <v>38629.42150462963</v>
      </c>
      <c r="W1006" s="15">
        <f t="shared" si="5"/>
        <v>0.4215046296</v>
      </c>
      <c r="X1006" s="17"/>
      <c r="Y1006" s="4"/>
    </row>
    <row r="1007" ht="15.75" customHeight="1">
      <c r="A1007" s="13">
        <v>1004.0</v>
      </c>
      <c r="B1007" s="13" t="s">
        <v>29</v>
      </c>
      <c r="C1007" s="14">
        <v>38629.0</v>
      </c>
      <c r="D1007" s="15" t="s">
        <v>1334</v>
      </c>
      <c r="E1007" s="16">
        <f t="shared" si="1"/>
        <v>38629.42152</v>
      </c>
      <c r="F1007" s="13">
        <v>9.207374731E9</v>
      </c>
      <c r="G1007" s="13">
        <v>2.064158554E9</v>
      </c>
      <c r="H1007" s="17" t="s">
        <v>31</v>
      </c>
      <c r="I1007" s="13">
        <v>4.145340037E9</v>
      </c>
      <c r="J1007" s="17"/>
      <c r="K1007" s="17"/>
      <c r="L1007" s="17" t="s">
        <v>309</v>
      </c>
      <c r="M1007" s="13">
        <v>314.0</v>
      </c>
      <c r="N1007" s="13">
        <v>306.0</v>
      </c>
      <c r="O1007" s="13">
        <v>11.0</v>
      </c>
      <c r="P1007" s="17">
        <v>28.0</v>
      </c>
      <c r="Q1007" s="16">
        <f t="shared" si="2"/>
        <v>38629.62985</v>
      </c>
      <c r="R1007" s="15">
        <f t="shared" si="3"/>
        <v>0.629849537</v>
      </c>
      <c r="S1007" s="15">
        <f t="shared" si="4"/>
        <v>0.6299074074</v>
      </c>
      <c r="T1007" s="18">
        <v>0.20833333333333334</v>
      </c>
      <c r="U1007" s="14">
        <v>38629.421377314815</v>
      </c>
      <c r="V1007" s="14">
        <v>38629.4215162037</v>
      </c>
      <c r="W1007" s="15">
        <f t="shared" si="5"/>
        <v>0.4215162037</v>
      </c>
      <c r="X1007" s="17"/>
      <c r="Y1007" s="4"/>
    </row>
    <row r="1008" ht="15.75" customHeight="1">
      <c r="A1008" s="13">
        <v>1005.0</v>
      </c>
      <c r="B1008" s="13" t="s">
        <v>29</v>
      </c>
      <c r="C1008" s="14">
        <v>38629.0</v>
      </c>
      <c r="D1008" s="15" t="s">
        <v>1335</v>
      </c>
      <c r="E1008" s="16">
        <f t="shared" si="1"/>
        <v>38629.42515</v>
      </c>
      <c r="F1008" s="13">
        <v>9.207374731E9</v>
      </c>
      <c r="G1008" s="17"/>
      <c r="H1008" s="17" t="s">
        <v>31</v>
      </c>
      <c r="I1008" s="13">
        <v>4.145340037E9</v>
      </c>
      <c r="J1008" s="17"/>
      <c r="K1008" s="17" t="s">
        <v>943</v>
      </c>
      <c r="L1008" s="17" t="s">
        <v>130</v>
      </c>
      <c r="M1008" s="13">
        <v>314.0</v>
      </c>
      <c r="N1008" s="13">
        <v>306.0</v>
      </c>
      <c r="O1008" s="13">
        <v>11.0</v>
      </c>
      <c r="P1008" s="17">
        <v>28.0</v>
      </c>
      <c r="Q1008" s="16">
        <f t="shared" si="2"/>
        <v>38629.63348</v>
      </c>
      <c r="R1008" s="15">
        <f t="shared" si="3"/>
        <v>0.6334837963</v>
      </c>
      <c r="S1008" s="15">
        <f t="shared" si="4"/>
        <v>0.6337615741</v>
      </c>
      <c r="T1008" s="18">
        <v>0.20833333333333334</v>
      </c>
      <c r="U1008" s="14">
        <v>38629.42501157407</v>
      </c>
      <c r="V1008" s="14">
        <v>38629.42515046296</v>
      </c>
      <c r="W1008" s="15">
        <f t="shared" si="5"/>
        <v>0.425150463</v>
      </c>
      <c r="X1008" s="17"/>
      <c r="Y1008" s="4"/>
    </row>
    <row r="1009" ht="15.75" customHeight="1">
      <c r="A1009" s="13">
        <v>1006.0</v>
      </c>
      <c r="B1009" s="13" t="s">
        <v>29</v>
      </c>
      <c r="C1009" s="14">
        <v>38629.0</v>
      </c>
      <c r="D1009" s="15" t="s">
        <v>1336</v>
      </c>
      <c r="E1009" s="16">
        <f t="shared" si="1"/>
        <v>38629.43696</v>
      </c>
      <c r="F1009" s="13">
        <v>9.207374731E9</v>
      </c>
      <c r="G1009" s="13">
        <v>9.20494596E9</v>
      </c>
      <c r="H1009" s="17" t="s">
        <v>31</v>
      </c>
      <c r="I1009" s="13">
        <v>4.145340037E9</v>
      </c>
      <c r="J1009" s="17"/>
      <c r="K1009" s="17"/>
      <c r="L1009" s="17" t="s">
        <v>279</v>
      </c>
      <c r="M1009" s="13">
        <v>314.0</v>
      </c>
      <c r="N1009" s="13">
        <v>306.0</v>
      </c>
      <c r="O1009" s="13">
        <v>11.0</v>
      </c>
      <c r="P1009" s="17">
        <v>28.0</v>
      </c>
      <c r="Q1009" s="16">
        <f t="shared" si="2"/>
        <v>38629.64529</v>
      </c>
      <c r="R1009" s="15">
        <f t="shared" si="3"/>
        <v>0.6452893519</v>
      </c>
      <c r="S1009" s="15">
        <f t="shared" si="4"/>
        <v>0.6458449074</v>
      </c>
      <c r="T1009" s="18">
        <v>0.20833333333333334</v>
      </c>
      <c r="U1009" s="14">
        <v>38629.43681712963</v>
      </c>
      <c r="V1009" s="14">
        <v>38629.436956018515</v>
      </c>
      <c r="W1009" s="15">
        <f t="shared" si="5"/>
        <v>0.4369560185</v>
      </c>
      <c r="X1009" s="17"/>
      <c r="Y1009" s="4"/>
    </row>
    <row r="1010" ht="15.75" customHeight="1">
      <c r="A1010" s="13">
        <v>1007.0</v>
      </c>
      <c r="B1010" s="13" t="s">
        <v>29</v>
      </c>
      <c r="C1010" s="14">
        <v>38629.0</v>
      </c>
      <c r="D1010" s="15" t="s">
        <v>1337</v>
      </c>
      <c r="E1010" s="16">
        <f t="shared" si="1"/>
        <v>38629.48368</v>
      </c>
      <c r="F1010" s="13">
        <v>9.207374731E9</v>
      </c>
      <c r="G1010" s="13">
        <v>9.205621142E9</v>
      </c>
      <c r="H1010" s="17" t="s">
        <v>31</v>
      </c>
      <c r="I1010" s="13">
        <v>4.145340037E9</v>
      </c>
      <c r="J1010" s="17"/>
      <c r="K1010" s="17" t="s">
        <v>99</v>
      </c>
      <c r="L1010" s="17" t="s">
        <v>468</v>
      </c>
      <c r="M1010" s="13">
        <v>314.0</v>
      </c>
      <c r="N1010" s="13">
        <v>306.0</v>
      </c>
      <c r="O1010" s="13">
        <v>11.0</v>
      </c>
      <c r="P1010" s="17">
        <v>28.0</v>
      </c>
      <c r="Q1010" s="16">
        <f t="shared" si="2"/>
        <v>38629.69201</v>
      </c>
      <c r="R1010" s="15">
        <f t="shared" si="3"/>
        <v>0.6920138889</v>
      </c>
      <c r="S1010" s="15">
        <f t="shared" si="4"/>
        <v>0.6925</v>
      </c>
      <c r="T1010" s="18">
        <v>0.20833333333333334</v>
      </c>
      <c r="U1010" s="14">
        <v>38629.48354166667</v>
      </c>
      <c r="V1010" s="14">
        <v>38629.48368055555</v>
      </c>
      <c r="W1010" s="15">
        <f t="shared" si="5"/>
        <v>0.4836805556</v>
      </c>
      <c r="X1010" s="17"/>
      <c r="Y1010" s="4"/>
    </row>
    <row r="1011" ht="15.75" customHeight="1">
      <c r="A1011" s="13">
        <v>1008.0</v>
      </c>
      <c r="B1011" s="13" t="s">
        <v>29</v>
      </c>
      <c r="C1011" s="14">
        <v>38629.0</v>
      </c>
      <c r="D1011" s="15" t="s">
        <v>1338</v>
      </c>
      <c r="E1011" s="16">
        <f t="shared" si="1"/>
        <v>38629.55459</v>
      </c>
      <c r="F1011" s="13">
        <v>9.207374731E9</v>
      </c>
      <c r="G1011" s="13">
        <v>9.207297607E9</v>
      </c>
      <c r="H1011" s="17" t="s">
        <v>31</v>
      </c>
      <c r="I1011" s="13">
        <v>4.145340037E9</v>
      </c>
      <c r="J1011" s="17"/>
      <c r="K1011" s="17"/>
      <c r="L1011" s="17" t="s">
        <v>53</v>
      </c>
      <c r="M1011" s="13">
        <v>314.0</v>
      </c>
      <c r="N1011" s="13">
        <v>306.0</v>
      </c>
      <c r="O1011" s="13">
        <v>11.0</v>
      </c>
      <c r="P1011" s="17">
        <v>28.0</v>
      </c>
      <c r="Q1011" s="16">
        <f t="shared" si="2"/>
        <v>38629.76293</v>
      </c>
      <c r="R1011" s="15">
        <f t="shared" si="3"/>
        <v>0.7629282407</v>
      </c>
      <c r="S1011" s="15">
        <f t="shared" si="4"/>
        <v>0.7635300926</v>
      </c>
      <c r="T1011" s="18">
        <v>0.20833333333333334</v>
      </c>
      <c r="U1011" s="14">
        <v>38629.55445601852</v>
      </c>
      <c r="V1011" s="14">
        <v>38629.55459490741</v>
      </c>
      <c r="W1011" s="15">
        <f t="shared" si="5"/>
        <v>0.5545949074</v>
      </c>
      <c r="X1011" s="17"/>
      <c r="Y1011" s="4"/>
    </row>
    <row r="1012" ht="15.75" customHeight="1">
      <c r="A1012" s="13">
        <v>1009.0</v>
      </c>
      <c r="B1012" s="13" t="s">
        <v>29</v>
      </c>
      <c r="C1012" s="14">
        <v>38629.0</v>
      </c>
      <c r="D1012" s="15" t="s">
        <v>1339</v>
      </c>
      <c r="E1012" s="16">
        <f t="shared" si="1"/>
        <v>38629.58913</v>
      </c>
      <c r="F1012" s="13">
        <v>9.207374731E9</v>
      </c>
      <c r="G1012" s="17"/>
      <c r="H1012" s="17" t="s">
        <v>31</v>
      </c>
      <c r="I1012" s="13">
        <v>4.145340037E9</v>
      </c>
      <c r="J1012" s="17"/>
      <c r="K1012" s="17" t="s">
        <v>943</v>
      </c>
      <c r="L1012" s="17" t="s">
        <v>105</v>
      </c>
      <c r="M1012" s="13">
        <v>314.0</v>
      </c>
      <c r="N1012" s="13">
        <v>306.0</v>
      </c>
      <c r="O1012" s="13">
        <v>11.0</v>
      </c>
      <c r="P1012" s="17">
        <v>28.0</v>
      </c>
      <c r="Q1012" s="16">
        <f t="shared" si="2"/>
        <v>38629.79747</v>
      </c>
      <c r="R1012" s="15">
        <f t="shared" si="3"/>
        <v>0.7974652778</v>
      </c>
      <c r="S1012" s="15">
        <f t="shared" si="4"/>
        <v>0.79875</v>
      </c>
      <c r="T1012" s="18">
        <v>0.20833333333333334</v>
      </c>
      <c r="U1012" s="14">
        <v>38629.58899305556</v>
      </c>
      <c r="V1012" s="14">
        <v>38629.58913194444</v>
      </c>
      <c r="W1012" s="15">
        <f t="shared" si="5"/>
        <v>0.5891319444</v>
      </c>
      <c r="X1012" s="17"/>
      <c r="Y1012" s="4"/>
    </row>
    <row r="1013" ht="15.75" customHeight="1">
      <c r="A1013" s="13">
        <v>1010.0</v>
      </c>
      <c r="B1013" s="13" t="s">
        <v>29</v>
      </c>
      <c r="C1013" s="14">
        <v>38629.0</v>
      </c>
      <c r="D1013" s="15" t="s">
        <v>1340</v>
      </c>
      <c r="E1013" s="16">
        <f t="shared" si="1"/>
        <v>38629.63404</v>
      </c>
      <c r="F1013" s="13">
        <v>9.207374731E9</v>
      </c>
      <c r="G1013" s="13">
        <v>2.064158554E9</v>
      </c>
      <c r="H1013" s="17" t="s">
        <v>31</v>
      </c>
      <c r="I1013" s="13">
        <v>4.145340037E9</v>
      </c>
      <c r="J1013" s="17"/>
      <c r="K1013" s="17"/>
      <c r="L1013" s="17" t="s">
        <v>309</v>
      </c>
      <c r="M1013" s="13">
        <v>314.0</v>
      </c>
      <c r="N1013" s="13">
        <v>306.0</v>
      </c>
      <c r="O1013" s="13">
        <v>11.0</v>
      </c>
      <c r="P1013" s="17">
        <v>28.0</v>
      </c>
      <c r="Q1013" s="16">
        <f t="shared" si="2"/>
        <v>38629.84237</v>
      </c>
      <c r="R1013" s="15">
        <f t="shared" si="3"/>
        <v>0.8423726852</v>
      </c>
      <c r="S1013" s="15">
        <f t="shared" si="4"/>
        <v>0.8424305556</v>
      </c>
      <c r="T1013" s="18">
        <v>0.20833333333333334</v>
      </c>
      <c r="U1013" s="14">
        <v>38629.63390046296</v>
      </c>
      <c r="V1013" s="14">
        <v>38629.63403935185</v>
      </c>
      <c r="W1013" s="15">
        <f t="shared" si="5"/>
        <v>0.6340393518</v>
      </c>
      <c r="X1013" s="17"/>
      <c r="Y1013" s="4"/>
    </row>
    <row r="1014" ht="15.75" customHeight="1">
      <c r="A1014" s="13">
        <v>1011.0</v>
      </c>
      <c r="B1014" s="13" t="s">
        <v>29</v>
      </c>
      <c r="C1014" s="14">
        <v>38629.0</v>
      </c>
      <c r="D1014" s="15" t="s">
        <v>1341</v>
      </c>
      <c r="E1014" s="16">
        <f t="shared" si="1"/>
        <v>38629.69767</v>
      </c>
      <c r="F1014" s="13">
        <v>9.207374731E9</v>
      </c>
      <c r="G1014" s="17"/>
      <c r="H1014" s="17" t="s">
        <v>31</v>
      </c>
      <c r="I1014" s="13">
        <v>4.145340037E9</v>
      </c>
      <c r="J1014" s="17"/>
      <c r="K1014" s="17" t="s">
        <v>943</v>
      </c>
      <c r="L1014" s="17" t="s">
        <v>38</v>
      </c>
      <c r="M1014" s="13">
        <v>314.0</v>
      </c>
      <c r="N1014" s="13">
        <v>306.0</v>
      </c>
      <c r="O1014" s="13">
        <v>11.0</v>
      </c>
      <c r="P1014" s="17">
        <v>28.0</v>
      </c>
      <c r="Q1014" s="16">
        <f t="shared" si="2"/>
        <v>38629.90601</v>
      </c>
      <c r="R1014" s="15">
        <f t="shared" si="3"/>
        <v>0.9060069444</v>
      </c>
      <c r="S1014" s="15">
        <f t="shared" si="4"/>
        <v>0.9069097222</v>
      </c>
      <c r="T1014" s="18">
        <v>0.20833333333333334</v>
      </c>
      <c r="U1014" s="14">
        <v>38629.697534722225</v>
      </c>
      <c r="V1014" s="14">
        <v>38629.69767361111</v>
      </c>
      <c r="W1014" s="15">
        <f t="shared" si="5"/>
        <v>0.6976736111</v>
      </c>
      <c r="X1014" s="17"/>
      <c r="Y1014" s="4"/>
    </row>
    <row r="1015" ht="15.75" customHeight="1">
      <c r="A1015" s="13">
        <v>1012.0</v>
      </c>
      <c r="B1015" s="13" t="s">
        <v>29</v>
      </c>
      <c r="C1015" s="14">
        <v>38629.0</v>
      </c>
      <c r="D1015" s="15" t="s">
        <v>1342</v>
      </c>
      <c r="E1015" s="16">
        <f t="shared" si="1"/>
        <v>38629.70125</v>
      </c>
      <c r="F1015" s="13">
        <v>9.207374731E9</v>
      </c>
      <c r="G1015" s="17"/>
      <c r="H1015" s="17" t="s">
        <v>31</v>
      </c>
      <c r="I1015" s="13">
        <v>9.208533724E9</v>
      </c>
      <c r="J1015" s="17"/>
      <c r="K1015" s="17" t="s">
        <v>78</v>
      </c>
      <c r="L1015" s="17" t="s">
        <v>269</v>
      </c>
      <c r="M1015" s="13">
        <v>314.0</v>
      </c>
      <c r="N1015" s="13">
        <v>306.0</v>
      </c>
      <c r="O1015" s="13">
        <v>11.0</v>
      </c>
      <c r="P1015" s="17">
        <v>28.0</v>
      </c>
      <c r="Q1015" s="16">
        <f t="shared" si="2"/>
        <v>38629.90958</v>
      </c>
      <c r="R1015" s="15">
        <f t="shared" si="3"/>
        <v>0.9095833333</v>
      </c>
      <c r="S1015" s="15">
        <f t="shared" si="4"/>
        <v>0.910150463</v>
      </c>
      <c r="T1015" s="18">
        <v>0.20833333333333334</v>
      </c>
      <c r="U1015" s="14">
        <v>38629.70111111111</v>
      </c>
      <c r="V1015" s="14">
        <v>38629.70125</v>
      </c>
      <c r="W1015" s="15">
        <f t="shared" si="5"/>
        <v>0.70125</v>
      </c>
      <c r="X1015" s="17"/>
      <c r="Y1015" s="4"/>
    </row>
    <row r="1016" ht="15.75" customHeight="1">
      <c r="A1016" s="13">
        <v>1013.0</v>
      </c>
      <c r="B1016" s="13" t="s">
        <v>29</v>
      </c>
      <c r="C1016" s="14">
        <v>38630.0</v>
      </c>
      <c r="D1016" s="15" t="s">
        <v>1343</v>
      </c>
      <c r="E1016" s="16">
        <f t="shared" si="1"/>
        <v>38629.8302</v>
      </c>
      <c r="F1016" s="13">
        <v>9.207374731E9</v>
      </c>
      <c r="G1016" s="13">
        <v>9.204181339E9</v>
      </c>
      <c r="H1016" s="17" t="s">
        <v>31</v>
      </c>
      <c r="I1016" s="13">
        <v>4.145340037E9</v>
      </c>
      <c r="J1016" s="17"/>
      <c r="K1016" s="17"/>
      <c r="L1016" s="17" t="s">
        <v>406</v>
      </c>
      <c r="M1016" s="13">
        <v>314.0</v>
      </c>
      <c r="N1016" s="13">
        <v>306.0</v>
      </c>
      <c r="O1016" s="13">
        <v>11.0</v>
      </c>
      <c r="P1016" s="17">
        <v>28.0</v>
      </c>
      <c r="Q1016" s="16">
        <f t="shared" si="2"/>
        <v>38630.03853</v>
      </c>
      <c r="R1016" s="15">
        <f t="shared" si="3"/>
        <v>0.03853009259</v>
      </c>
      <c r="S1016" s="15">
        <f t="shared" si="4"/>
        <v>0.03929398148</v>
      </c>
      <c r="T1016" s="18">
        <v>0.20833333333333334</v>
      </c>
      <c r="U1016" s="14">
        <v>38629.83005787037</v>
      </c>
      <c r="V1016" s="14">
        <v>38629.830196759256</v>
      </c>
      <c r="W1016" s="15">
        <f t="shared" si="5"/>
        <v>0.8301967593</v>
      </c>
      <c r="X1016" s="17"/>
      <c r="Y1016" s="4"/>
    </row>
    <row r="1017" ht="15.75" customHeight="1">
      <c r="A1017" s="13">
        <v>1014.0</v>
      </c>
      <c r="B1017" s="13" t="s">
        <v>29</v>
      </c>
      <c r="C1017" s="14">
        <v>38630.0</v>
      </c>
      <c r="D1017" s="15" t="s">
        <v>1344</v>
      </c>
      <c r="E1017" s="16">
        <f t="shared" si="1"/>
        <v>38629.84383</v>
      </c>
      <c r="F1017" s="13">
        <v>9.207374731E9</v>
      </c>
      <c r="G1017" s="17"/>
      <c r="H1017" s="17" t="s">
        <v>31</v>
      </c>
      <c r="I1017" s="13">
        <v>4.145340037E9</v>
      </c>
      <c r="J1017" s="17"/>
      <c r="K1017" s="17" t="s">
        <v>943</v>
      </c>
      <c r="L1017" s="17" t="s">
        <v>192</v>
      </c>
      <c r="M1017" s="13">
        <v>314.0</v>
      </c>
      <c r="N1017" s="13">
        <v>306.0</v>
      </c>
      <c r="O1017" s="13">
        <v>11.0</v>
      </c>
      <c r="P1017" s="17">
        <v>28.0</v>
      </c>
      <c r="Q1017" s="16">
        <f t="shared" si="2"/>
        <v>38630.05216</v>
      </c>
      <c r="R1017" s="15">
        <f t="shared" si="3"/>
        <v>0.05216435185</v>
      </c>
      <c r="S1017" s="15">
        <f t="shared" si="4"/>
        <v>0.05304398148</v>
      </c>
      <c r="T1017" s="18">
        <v>0.20833333333333334</v>
      </c>
      <c r="U1017" s="14">
        <v>38629.84369212963</v>
      </c>
      <c r="V1017" s="14">
        <v>38629.843831018516</v>
      </c>
      <c r="W1017" s="15">
        <f t="shared" si="5"/>
        <v>0.8438310185</v>
      </c>
      <c r="X1017" s="17"/>
      <c r="Y1017" s="4"/>
    </row>
    <row r="1018" ht="15.75" customHeight="1">
      <c r="A1018" s="13">
        <v>1015.0</v>
      </c>
      <c r="B1018" s="13" t="s">
        <v>29</v>
      </c>
      <c r="C1018" s="14">
        <v>38630.0</v>
      </c>
      <c r="D1018" s="15" t="s">
        <v>1345</v>
      </c>
      <c r="E1018" s="16">
        <f t="shared" si="1"/>
        <v>38629.86431</v>
      </c>
      <c r="F1018" s="13">
        <v>9.207374731E9</v>
      </c>
      <c r="G1018" s="17"/>
      <c r="H1018" s="17" t="s">
        <v>31</v>
      </c>
      <c r="I1018" s="13">
        <v>4.145340037E9</v>
      </c>
      <c r="J1018" s="17"/>
      <c r="K1018" s="17" t="s">
        <v>943</v>
      </c>
      <c r="L1018" s="17" t="s">
        <v>563</v>
      </c>
      <c r="M1018" s="13">
        <v>314.0</v>
      </c>
      <c r="N1018" s="13">
        <v>306.0</v>
      </c>
      <c r="O1018" s="13">
        <v>11.0</v>
      </c>
      <c r="P1018" s="17">
        <v>28.0</v>
      </c>
      <c r="Q1018" s="16">
        <f t="shared" si="2"/>
        <v>38630.07264</v>
      </c>
      <c r="R1018" s="15">
        <f t="shared" si="3"/>
        <v>0.07263888889</v>
      </c>
      <c r="S1018" s="15">
        <f t="shared" si="4"/>
        <v>0.07284722222</v>
      </c>
      <c r="T1018" s="18">
        <v>0.20833333333333334</v>
      </c>
      <c r="U1018" s="14">
        <v>38629.864166666666</v>
      </c>
      <c r="V1018" s="14">
        <v>38629.86430555555</v>
      </c>
      <c r="W1018" s="15">
        <f t="shared" si="5"/>
        <v>0.8643055556</v>
      </c>
      <c r="X1018" s="17"/>
      <c r="Y1018" s="4"/>
    </row>
    <row r="1019" ht="15.75" customHeight="1">
      <c r="A1019" s="13">
        <v>1016.0</v>
      </c>
      <c r="B1019" s="13" t="s">
        <v>29</v>
      </c>
      <c r="C1019" s="14">
        <v>38630.0</v>
      </c>
      <c r="D1019" s="15" t="s">
        <v>767</v>
      </c>
      <c r="E1019" s="16">
        <f t="shared" si="1"/>
        <v>38629.90075</v>
      </c>
      <c r="F1019" s="13">
        <v>9.207374731E9</v>
      </c>
      <c r="G1019" s="13">
        <v>9.202171454E9</v>
      </c>
      <c r="H1019" s="17" t="s">
        <v>31</v>
      </c>
      <c r="I1019" s="13">
        <v>9.207139892E9</v>
      </c>
      <c r="J1019" s="17"/>
      <c r="K1019" s="17" t="s">
        <v>158</v>
      </c>
      <c r="L1019" s="17" t="s">
        <v>201</v>
      </c>
      <c r="M1019" s="13">
        <v>314.0</v>
      </c>
      <c r="N1019" s="13">
        <v>306.0</v>
      </c>
      <c r="O1019" s="13">
        <v>11.0</v>
      </c>
      <c r="P1019" s="17">
        <v>28.0</v>
      </c>
      <c r="Q1019" s="16">
        <f t="shared" si="2"/>
        <v>38630.10909</v>
      </c>
      <c r="R1019" s="15">
        <f t="shared" si="3"/>
        <v>0.1090856481</v>
      </c>
      <c r="S1019" s="15">
        <f t="shared" si="4"/>
        <v>0.1092013889</v>
      </c>
      <c r="T1019" s="18">
        <v>0.20833333333333334</v>
      </c>
      <c r="U1019" s="14">
        <v>38629.900613425925</v>
      </c>
      <c r="V1019" s="14">
        <v>38629.90075231481</v>
      </c>
      <c r="W1019" s="15">
        <f t="shared" si="5"/>
        <v>0.9007523148</v>
      </c>
      <c r="X1019" s="17"/>
      <c r="Y1019" s="4"/>
    </row>
    <row r="1020" ht="15.75" customHeight="1">
      <c r="A1020" s="13">
        <v>1017.0</v>
      </c>
      <c r="B1020" s="13" t="s">
        <v>29</v>
      </c>
      <c r="C1020" s="14">
        <v>38630.0</v>
      </c>
      <c r="D1020" s="15" t="s">
        <v>1346</v>
      </c>
      <c r="E1020" s="16">
        <f t="shared" si="1"/>
        <v>38630.62744</v>
      </c>
      <c r="F1020" s="13">
        <v>9.207374731E9</v>
      </c>
      <c r="G1020" s="13">
        <v>9.202651609E9</v>
      </c>
      <c r="H1020" s="17" t="s">
        <v>31</v>
      </c>
      <c r="I1020" s="13">
        <v>4.145340037E9</v>
      </c>
      <c r="J1020" s="17"/>
      <c r="K1020" s="17"/>
      <c r="L1020" s="17" t="s">
        <v>245</v>
      </c>
      <c r="M1020" s="13">
        <v>314.0</v>
      </c>
      <c r="N1020" s="13">
        <v>306.0</v>
      </c>
      <c r="O1020" s="13">
        <v>11.0</v>
      </c>
      <c r="P1020" s="17">
        <v>28.0</v>
      </c>
      <c r="Q1020" s="16">
        <f t="shared" si="2"/>
        <v>38630.83578</v>
      </c>
      <c r="R1020" s="15">
        <f t="shared" si="3"/>
        <v>0.835775463</v>
      </c>
      <c r="S1020" s="15">
        <f t="shared" si="4"/>
        <v>0.8363657407</v>
      </c>
      <c r="T1020" s="18">
        <v>0.20833333333333334</v>
      </c>
      <c r="U1020" s="14">
        <v>38630.62730324074</v>
      </c>
      <c r="V1020" s="14">
        <v>38630.627442129626</v>
      </c>
      <c r="W1020" s="15">
        <f t="shared" si="5"/>
        <v>0.6274421296</v>
      </c>
      <c r="X1020" s="17"/>
      <c r="Y1020" s="4"/>
    </row>
    <row r="1021" ht="15.75" customHeight="1">
      <c r="A1021" s="13">
        <v>1018.0</v>
      </c>
      <c r="B1021" s="13" t="s">
        <v>29</v>
      </c>
      <c r="C1021" s="14">
        <v>38630.0</v>
      </c>
      <c r="D1021" s="15" t="s">
        <v>1347</v>
      </c>
      <c r="E1021" s="16">
        <f t="shared" si="1"/>
        <v>38630.68706</v>
      </c>
      <c r="F1021" s="13">
        <v>9.207374731E9</v>
      </c>
      <c r="G1021" s="13">
        <v>9.202460012E9</v>
      </c>
      <c r="H1021" s="17" t="s">
        <v>31</v>
      </c>
      <c r="I1021" s="13">
        <v>4.145340037E9</v>
      </c>
      <c r="J1021" s="17"/>
      <c r="K1021" s="17"/>
      <c r="L1021" s="17" t="s">
        <v>59</v>
      </c>
      <c r="M1021" s="13">
        <v>314.0</v>
      </c>
      <c r="N1021" s="13">
        <v>306.0</v>
      </c>
      <c r="O1021" s="13">
        <v>11.0</v>
      </c>
      <c r="P1021" s="17">
        <v>28.0</v>
      </c>
      <c r="Q1021" s="16">
        <f t="shared" si="2"/>
        <v>38630.89539</v>
      </c>
      <c r="R1021" s="15">
        <f t="shared" si="3"/>
        <v>0.8953935185</v>
      </c>
      <c r="S1021" s="15">
        <f t="shared" si="4"/>
        <v>0.8954861111</v>
      </c>
      <c r="T1021" s="18">
        <v>0.20833333333333334</v>
      </c>
      <c r="U1021" s="14">
        <v>38630.6869212963</v>
      </c>
      <c r="V1021" s="14">
        <v>38630.687060185184</v>
      </c>
      <c r="W1021" s="15">
        <f t="shared" si="5"/>
        <v>0.6870601852</v>
      </c>
      <c r="X1021" s="17"/>
      <c r="Y1021" s="4"/>
    </row>
    <row r="1022" ht="15.75" customHeight="1">
      <c r="A1022" s="13">
        <v>1019.0</v>
      </c>
      <c r="B1022" s="13" t="s">
        <v>29</v>
      </c>
      <c r="C1022" s="14">
        <v>38630.0</v>
      </c>
      <c r="D1022" s="15" t="s">
        <v>1348</v>
      </c>
      <c r="E1022" s="16">
        <f t="shared" si="1"/>
        <v>38630.74366</v>
      </c>
      <c r="F1022" s="13">
        <v>9.207374731E9</v>
      </c>
      <c r="G1022" s="17"/>
      <c r="H1022" s="17" t="s">
        <v>31</v>
      </c>
      <c r="I1022" s="13">
        <v>4.145340037E9</v>
      </c>
      <c r="J1022" s="17"/>
      <c r="K1022" s="17" t="s">
        <v>943</v>
      </c>
      <c r="L1022" s="17" t="s">
        <v>949</v>
      </c>
      <c r="M1022" s="13">
        <v>314.0</v>
      </c>
      <c r="N1022" s="13">
        <v>306.0</v>
      </c>
      <c r="O1022" s="13">
        <v>11.0</v>
      </c>
      <c r="P1022" s="17">
        <v>28.0</v>
      </c>
      <c r="Q1022" s="16">
        <f t="shared" si="2"/>
        <v>38630.95199</v>
      </c>
      <c r="R1022" s="15">
        <f t="shared" si="3"/>
        <v>0.9519907407</v>
      </c>
      <c r="S1022" s="15">
        <f t="shared" si="4"/>
        <v>0.952662037</v>
      </c>
      <c r="T1022" s="18">
        <v>0.20833333333333334</v>
      </c>
      <c r="U1022" s="14">
        <v>38630.74351851852</v>
      </c>
      <c r="V1022" s="14">
        <v>38630.7436574074</v>
      </c>
      <c r="W1022" s="15">
        <f t="shared" si="5"/>
        <v>0.7436574074</v>
      </c>
      <c r="X1022" s="17"/>
      <c r="Y1022" s="4"/>
    </row>
    <row r="1023" ht="15.75" customHeight="1">
      <c r="A1023" s="13">
        <v>1020.0</v>
      </c>
      <c r="B1023" s="13" t="s">
        <v>29</v>
      </c>
      <c r="C1023" s="14">
        <v>38631.0</v>
      </c>
      <c r="D1023" s="15" t="s">
        <v>1349</v>
      </c>
      <c r="E1023" s="16">
        <f t="shared" si="1"/>
        <v>38631.38152</v>
      </c>
      <c r="F1023" s="13">
        <v>3.03108E9</v>
      </c>
      <c r="G1023" s="17"/>
      <c r="H1023" s="17" t="s">
        <v>71</v>
      </c>
      <c r="I1023" s="13">
        <v>9.207374731E9</v>
      </c>
      <c r="J1023" s="17"/>
      <c r="K1023" s="17"/>
      <c r="L1023" s="17" t="s">
        <v>468</v>
      </c>
      <c r="M1023" s="17"/>
      <c r="N1023" s="13">
        <v>60.0</v>
      </c>
      <c r="O1023" s="13">
        <v>17.0</v>
      </c>
      <c r="P1023" s="17">
        <v>28.0</v>
      </c>
      <c r="Q1023" s="16">
        <f t="shared" si="2"/>
        <v>38631.58985</v>
      </c>
      <c r="R1023" s="15">
        <f t="shared" si="3"/>
        <v>0.589849537</v>
      </c>
      <c r="S1023" s="15">
        <f t="shared" si="4"/>
        <v>0.5903356481</v>
      </c>
      <c r="T1023" s="18">
        <v>0.20833333333333334</v>
      </c>
      <c r="U1023" s="14">
        <v>38631.381377314814</v>
      </c>
      <c r="V1023" s="14">
        <v>38631.3815162037</v>
      </c>
      <c r="W1023" s="15">
        <f t="shared" si="5"/>
        <v>0.3815162037</v>
      </c>
      <c r="X1023" s="17"/>
      <c r="Y1023" s="4"/>
    </row>
    <row r="1024" ht="15.75" customHeight="1">
      <c r="A1024" s="13">
        <v>1021.0</v>
      </c>
      <c r="B1024" s="13" t="s">
        <v>29</v>
      </c>
      <c r="C1024" s="14">
        <v>38631.0</v>
      </c>
      <c r="D1024" s="15" t="s">
        <v>1349</v>
      </c>
      <c r="E1024" s="16">
        <f t="shared" si="1"/>
        <v>38631.38152</v>
      </c>
      <c r="F1024" s="13">
        <v>9.207396101E9</v>
      </c>
      <c r="G1024" s="17"/>
      <c r="H1024" s="17" t="s">
        <v>67</v>
      </c>
      <c r="I1024" s="13">
        <v>9.207374731E9</v>
      </c>
      <c r="J1024" s="13">
        <v>8.005069511E9</v>
      </c>
      <c r="K1024" s="13" t="s">
        <v>610</v>
      </c>
      <c r="L1024" s="17" t="s">
        <v>63</v>
      </c>
      <c r="M1024" s="17"/>
      <c r="N1024" s="13">
        <v>35.0</v>
      </c>
      <c r="O1024" s="13">
        <v>17.0</v>
      </c>
      <c r="P1024" s="17">
        <v>28.0</v>
      </c>
      <c r="Q1024" s="16">
        <f t="shared" si="2"/>
        <v>38631.58985</v>
      </c>
      <c r="R1024" s="15">
        <f t="shared" si="3"/>
        <v>0.589849537</v>
      </c>
      <c r="S1024" s="15">
        <f t="shared" si="4"/>
        <v>0.5903240741</v>
      </c>
      <c r="T1024" s="18">
        <v>0.20833333333333334</v>
      </c>
      <c r="U1024" s="14">
        <v>38631.381377314814</v>
      </c>
      <c r="V1024" s="14">
        <v>38631.3815162037</v>
      </c>
      <c r="W1024" s="15">
        <f t="shared" si="5"/>
        <v>0.3815162037</v>
      </c>
      <c r="X1024" s="17"/>
      <c r="Y1024" s="4"/>
    </row>
    <row r="1025" ht="15.75" customHeight="1">
      <c r="A1025" s="13">
        <v>1022.0</v>
      </c>
      <c r="B1025" s="13" t="s">
        <v>29</v>
      </c>
      <c r="C1025" s="14">
        <v>38631.0</v>
      </c>
      <c r="D1025" s="15" t="s">
        <v>1350</v>
      </c>
      <c r="E1025" s="16">
        <f t="shared" si="1"/>
        <v>38631.38153</v>
      </c>
      <c r="F1025" s="13">
        <v>9.207374731E9</v>
      </c>
      <c r="G1025" s="13">
        <v>7.205879978E9</v>
      </c>
      <c r="H1025" s="17" t="s">
        <v>31</v>
      </c>
      <c r="I1025" s="13">
        <v>4.145340037E9</v>
      </c>
      <c r="J1025" s="17"/>
      <c r="K1025" s="17"/>
      <c r="L1025" s="17" t="s">
        <v>318</v>
      </c>
      <c r="M1025" s="13">
        <v>314.0</v>
      </c>
      <c r="N1025" s="13">
        <v>306.0</v>
      </c>
      <c r="O1025" s="13">
        <v>11.0</v>
      </c>
      <c r="P1025" s="17">
        <v>28.0</v>
      </c>
      <c r="Q1025" s="16">
        <f t="shared" si="2"/>
        <v>38631.58986</v>
      </c>
      <c r="R1025" s="15">
        <f t="shared" si="3"/>
        <v>0.5898611111</v>
      </c>
      <c r="S1025" s="15">
        <f t="shared" si="4"/>
        <v>0.5903587963</v>
      </c>
      <c r="T1025" s="18">
        <v>0.20833333333333334</v>
      </c>
      <c r="U1025" s="14">
        <v>38631.38138888889</v>
      </c>
      <c r="V1025" s="14">
        <v>38631.381527777776</v>
      </c>
      <c r="W1025" s="15">
        <f t="shared" si="5"/>
        <v>0.3815277778</v>
      </c>
      <c r="X1025" s="17"/>
      <c r="Y1025" s="4"/>
    </row>
    <row r="1026" ht="15.75" customHeight="1">
      <c r="A1026" s="13">
        <v>1023.0</v>
      </c>
      <c r="B1026" s="13" t="s">
        <v>29</v>
      </c>
      <c r="C1026" s="14">
        <v>38631.0</v>
      </c>
      <c r="D1026" s="15" t="s">
        <v>1351</v>
      </c>
      <c r="E1026" s="16">
        <f t="shared" si="1"/>
        <v>38631.38903</v>
      </c>
      <c r="F1026" s="13">
        <v>9.207374731E9</v>
      </c>
      <c r="G1026" s="13">
        <v>9.206619208E9</v>
      </c>
      <c r="H1026" s="17" t="s">
        <v>31</v>
      </c>
      <c r="I1026" s="13">
        <v>4.145340037E9</v>
      </c>
      <c r="J1026" s="17"/>
      <c r="K1026" s="17"/>
      <c r="L1026" s="17" t="s">
        <v>184</v>
      </c>
      <c r="M1026" s="13">
        <v>314.0</v>
      </c>
      <c r="N1026" s="13">
        <v>306.0</v>
      </c>
      <c r="O1026" s="13">
        <v>11.0</v>
      </c>
      <c r="P1026" s="17">
        <v>28.0</v>
      </c>
      <c r="Q1026" s="16">
        <f t="shared" si="2"/>
        <v>38631.59736</v>
      </c>
      <c r="R1026" s="15">
        <f t="shared" si="3"/>
        <v>0.5973611111</v>
      </c>
      <c r="S1026" s="15">
        <f t="shared" si="4"/>
        <v>0.5981365741</v>
      </c>
      <c r="T1026" s="18">
        <v>0.20833333333333334</v>
      </c>
      <c r="U1026" s="14">
        <v>38631.38888888889</v>
      </c>
      <c r="V1026" s="14">
        <v>38631.389027777775</v>
      </c>
      <c r="W1026" s="15">
        <f t="shared" si="5"/>
        <v>0.3890277778</v>
      </c>
      <c r="X1026" s="17"/>
      <c r="Y1026" s="4"/>
    </row>
    <row r="1027" ht="15.75" customHeight="1">
      <c r="A1027" s="13">
        <v>1024.0</v>
      </c>
      <c r="B1027" s="13" t="s">
        <v>29</v>
      </c>
      <c r="C1027" s="14">
        <v>38631.0</v>
      </c>
      <c r="D1027" s="15" t="s">
        <v>1352</v>
      </c>
      <c r="E1027" s="16">
        <f t="shared" si="1"/>
        <v>38631.44259</v>
      </c>
      <c r="F1027" s="13">
        <v>9.207374731E9</v>
      </c>
      <c r="G1027" s="17"/>
      <c r="H1027" s="17" t="s">
        <v>31</v>
      </c>
      <c r="I1027" s="13">
        <v>4.145340037E9</v>
      </c>
      <c r="J1027" s="17"/>
      <c r="K1027" s="17" t="s">
        <v>943</v>
      </c>
      <c r="L1027" s="17" t="s">
        <v>33</v>
      </c>
      <c r="M1027" s="13">
        <v>314.0</v>
      </c>
      <c r="N1027" s="13">
        <v>306.0</v>
      </c>
      <c r="O1027" s="13">
        <v>11.0</v>
      </c>
      <c r="P1027" s="17">
        <v>28.0</v>
      </c>
      <c r="Q1027" s="16">
        <f t="shared" si="2"/>
        <v>38631.65093</v>
      </c>
      <c r="R1027" s="15">
        <f t="shared" si="3"/>
        <v>0.6509259259</v>
      </c>
      <c r="S1027" s="15">
        <f t="shared" si="4"/>
        <v>0.6520023148</v>
      </c>
      <c r="T1027" s="18">
        <v>0.20833333333333334</v>
      </c>
      <c r="U1027" s="14">
        <v>38631.442453703705</v>
      </c>
      <c r="V1027" s="14">
        <v>38631.44259259259</v>
      </c>
      <c r="W1027" s="15">
        <f t="shared" si="5"/>
        <v>0.4425925926</v>
      </c>
      <c r="X1027" s="17"/>
      <c r="Y1027" s="4"/>
    </row>
    <row r="1028" ht="15.75" customHeight="1">
      <c r="A1028" s="13">
        <v>1025.0</v>
      </c>
      <c r="B1028" s="13" t="s">
        <v>29</v>
      </c>
      <c r="C1028" s="14">
        <v>38631.0</v>
      </c>
      <c r="D1028" s="15" t="s">
        <v>1353</v>
      </c>
      <c r="E1028" s="16">
        <f t="shared" si="1"/>
        <v>38631.46505</v>
      </c>
      <c r="F1028" s="13">
        <v>9.207374731E9</v>
      </c>
      <c r="G1028" s="13">
        <v>9.205922E9</v>
      </c>
      <c r="H1028" s="17" t="s">
        <v>31</v>
      </c>
      <c r="I1028" s="13">
        <v>4.145340037E9</v>
      </c>
      <c r="J1028" s="17"/>
      <c r="K1028" s="17"/>
      <c r="L1028" s="17" t="s">
        <v>269</v>
      </c>
      <c r="M1028" s="13">
        <v>314.0</v>
      </c>
      <c r="N1028" s="13">
        <v>306.0</v>
      </c>
      <c r="O1028" s="13">
        <v>11.0</v>
      </c>
      <c r="P1028" s="17">
        <v>28.0</v>
      </c>
      <c r="Q1028" s="16">
        <f t="shared" si="2"/>
        <v>38631.67338</v>
      </c>
      <c r="R1028" s="15">
        <f t="shared" si="3"/>
        <v>0.6733796296</v>
      </c>
      <c r="S1028" s="15">
        <f t="shared" si="4"/>
        <v>0.6739467593</v>
      </c>
      <c r="T1028" s="18">
        <v>0.20833333333333334</v>
      </c>
      <c r="U1028" s="14">
        <v>38631.46490740741</v>
      </c>
      <c r="V1028" s="14">
        <v>38631.465046296296</v>
      </c>
      <c r="W1028" s="15">
        <f t="shared" si="5"/>
        <v>0.4650462963</v>
      </c>
      <c r="X1028" s="17"/>
      <c r="Y1028" s="4"/>
    </row>
    <row r="1029" ht="15.75" customHeight="1">
      <c r="A1029" s="13">
        <v>1026.0</v>
      </c>
      <c r="B1029" s="13" t="s">
        <v>29</v>
      </c>
      <c r="C1029" s="14">
        <v>38631.0</v>
      </c>
      <c r="D1029" s="15" t="s">
        <v>1354</v>
      </c>
      <c r="E1029" s="16">
        <f t="shared" si="1"/>
        <v>38631.51877</v>
      </c>
      <c r="F1029" s="13">
        <v>9.207374731E9</v>
      </c>
      <c r="G1029" s="17"/>
      <c r="H1029" s="17" t="s">
        <v>31</v>
      </c>
      <c r="I1029" s="13">
        <v>4.145340037E9</v>
      </c>
      <c r="J1029" s="17"/>
      <c r="K1029" s="17" t="s">
        <v>943</v>
      </c>
      <c r="L1029" s="17" t="s">
        <v>63</v>
      </c>
      <c r="M1029" s="13">
        <v>314.0</v>
      </c>
      <c r="N1029" s="13">
        <v>306.0</v>
      </c>
      <c r="O1029" s="13">
        <v>11.0</v>
      </c>
      <c r="P1029" s="17">
        <v>29.0</v>
      </c>
      <c r="Q1029" s="16">
        <f t="shared" si="2"/>
        <v>38631.72711</v>
      </c>
      <c r="R1029" s="15">
        <f t="shared" si="3"/>
        <v>0.7271064815</v>
      </c>
      <c r="S1029" s="15">
        <f t="shared" si="4"/>
        <v>0.7275810185</v>
      </c>
      <c r="T1029" s="18">
        <v>0.20833333333333334</v>
      </c>
      <c r="U1029" s="14">
        <v>38631.518634259264</v>
      </c>
      <c r="V1029" s="14">
        <v>38631.51877314815</v>
      </c>
      <c r="W1029" s="15">
        <f t="shared" si="5"/>
        <v>0.5187731481</v>
      </c>
      <c r="X1029" s="17"/>
      <c r="Y1029" s="4"/>
    </row>
    <row r="1030" ht="15.75" customHeight="1">
      <c r="A1030" s="13">
        <v>1027.0</v>
      </c>
      <c r="B1030" s="13" t="s">
        <v>29</v>
      </c>
      <c r="C1030" s="14">
        <v>38631.0</v>
      </c>
      <c r="D1030" s="15" t="s">
        <v>1355</v>
      </c>
      <c r="E1030" s="16">
        <f t="shared" si="1"/>
        <v>38631.55198</v>
      </c>
      <c r="F1030" s="13">
        <v>9.207374731E9</v>
      </c>
      <c r="G1030" s="13">
        <v>9.202460012E9</v>
      </c>
      <c r="H1030" s="17" t="s">
        <v>31</v>
      </c>
      <c r="I1030" s="13">
        <v>4.145340037E9</v>
      </c>
      <c r="J1030" s="17"/>
      <c r="K1030" s="17"/>
      <c r="L1030" s="17" t="s">
        <v>53</v>
      </c>
      <c r="M1030" s="13">
        <v>314.0</v>
      </c>
      <c r="N1030" s="13">
        <v>306.0</v>
      </c>
      <c r="O1030" s="13">
        <v>11.0</v>
      </c>
      <c r="P1030" s="17">
        <v>29.0</v>
      </c>
      <c r="Q1030" s="16">
        <f t="shared" si="2"/>
        <v>38631.76031</v>
      </c>
      <c r="R1030" s="15">
        <f t="shared" si="3"/>
        <v>0.7603125</v>
      </c>
      <c r="S1030" s="15">
        <f t="shared" si="4"/>
        <v>0.7609143519</v>
      </c>
      <c r="T1030" s="18">
        <v>0.20833333333333334</v>
      </c>
      <c r="U1030" s="14">
        <v>38631.55184027778</v>
      </c>
      <c r="V1030" s="14">
        <v>38631.55197916667</v>
      </c>
      <c r="W1030" s="15">
        <f t="shared" si="5"/>
        <v>0.5519791667</v>
      </c>
      <c r="X1030" s="17"/>
      <c r="Y1030" s="4"/>
    </row>
    <row r="1031" ht="15.75" customHeight="1">
      <c r="A1031" s="13">
        <v>1028.0</v>
      </c>
      <c r="B1031" s="13" t="s">
        <v>29</v>
      </c>
      <c r="C1031" s="14">
        <v>38631.0</v>
      </c>
      <c r="D1031" s="15" t="s">
        <v>1356</v>
      </c>
      <c r="E1031" s="16">
        <f t="shared" si="1"/>
        <v>38631.58215</v>
      </c>
      <c r="F1031" s="13">
        <v>9.207374731E9</v>
      </c>
      <c r="G1031" s="17"/>
      <c r="H1031" s="17" t="s">
        <v>31</v>
      </c>
      <c r="I1031" s="13">
        <v>9.202131645E9</v>
      </c>
      <c r="J1031" s="17"/>
      <c r="K1031" s="17" t="s">
        <v>35</v>
      </c>
      <c r="L1031" s="17" t="s">
        <v>306</v>
      </c>
      <c r="M1031" s="13">
        <v>314.0</v>
      </c>
      <c r="N1031" s="13">
        <v>306.0</v>
      </c>
      <c r="O1031" s="13">
        <v>11.0</v>
      </c>
      <c r="P1031" s="17">
        <v>29.0</v>
      </c>
      <c r="Q1031" s="16">
        <f t="shared" si="2"/>
        <v>38631.79049</v>
      </c>
      <c r="R1031" s="15">
        <f t="shared" si="3"/>
        <v>0.7904861111</v>
      </c>
      <c r="S1031" s="15">
        <f t="shared" si="4"/>
        <v>0.7911689815</v>
      </c>
      <c r="T1031" s="18">
        <v>0.20833333333333334</v>
      </c>
      <c r="U1031" s="14">
        <v>38631.58201388889</v>
      </c>
      <c r="V1031" s="14">
        <v>38631.58215277777</v>
      </c>
      <c r="W1031" s="15">
        <f t="shared" si="5"/>
        <v>0.5821527778</v>
      </c>
      <c r="X1031" s="17"/>
      <c r="Y1031" s="4"/>
    </row>
    <row r="1032" ht="15.75" customHeight="1">
      <c r="A1032" s="13">
        <v>1029.0</v>
      </c>
      <c r="B1032" s="13" t="s">
        <v>29</v>
      </c>
      <c r="C1032" s="14">
        <v>38631.0</v>
      </c>
      <c r="D1032" s="15" t="s">
        <v>1357</v>
      </c>
      <c r="E1032" s="16">
        <f t="shared" si="1"/>
        <v>38631.58538</v>
      </c>
      <c r="F1032" s="13">
        <v>9.207374731E9</v>
      </c>
      <c r="G1032" s="17"/>
      <c r="H1032" s="17" t="s">
        <v>31</v>
      </c>
      <c r="I1032" s="13">
        <v>9.208928706E9</v>
      </c>
      <c r="J1032" s="17"/>
      <c r="K1032" s="17"/>
      <c r="L1032" s="17" t="s">
        <v>199</v>
      </c>
      <c r="M1032" s="13">
        <v>314.0</v>
      </c>
      <c r="N1032" s="13">
        <v>306.0</v>
      </c>
      <c r="O1032" s="13">
        <v>11.0</v>
      </c>
      <c r="P1032" s="17">
        <v>29.0</v>
      </c>
      <c r="Q1032" s="16">
        <f t="shared" si="2"/>
        <v>38631.79372</v>
      </c>
      <c r="R1032" s="15">
        <f t="shared" si="3"/>
        <v>0.7937152778</v>
      </c>
      <c r="S1032" s="15">
        <f t="shared" si="4"/>
        <v>0.7942939815</v>
      </c>
      <c r="T1032" s="18">
        <v>0.20833333333333334</v>
      </c>
      <c r="U1032" s="14">
        <v>38631.58524305556</v>
      </c>
      <c r="V1032" s="14">
        <v>38631.585381944446</v>
      </c>
      <c r="W1032" s="15">
        <f t="shared" si="5"/>
        <v>0.5853819444</v>
      </c>
      <c r="X1032" s="17"/>
      <c r="Y1032" s="4"/>
    </row>
    <row r="1033" ht="15.75" customHeight="1">
      <c r="A1033" s="13">
        <v>1030.0</v>
      </c>
      <c r="B1033" s="13" t="s">
        <v>29</v>
      </c>
      <c r="C1033" s="14">
        <v>38631.0</v>
      </c>
      <c r="D1033" s="15" t="s">
        <v>1358</v>
      </c>
      <c r="E1033" s="16">
        <f t="shared" si="1"/>
        <v>38631.59397</v>
      </c>
      <c r="F1033" s="13">
        <v>9.207374731E9</v>
      </c>
      <c r="G1033" s="13">
        <v>9.204067423E9</v>
      </c>
      <c r="H1033" s="17" t="s">
        <v>31</v>
      </c>
      <c r="I1033" s="13">
        <v>4.145340037E9</v>
      </c>
      <c r="J1033" s="17"/>
      <c r="K1033" s="17"/>
      <c r="L1033" s="17" t="s">
        <v>220</v>
      </c>
      <c r="M1033" s="13">
        <v>314.0</v>
      </c>
      <c r="N1033" s="13">
        <v>306.0</v>
      </c>
      <c r="O1033" s="13">
        <v>11.0</v>
      </c>
      <c r="P1033" s="17">
        <v>29.0</v>
      </c>
      <c r="Q1033" s="16">
        <f t="shared" si="2"/>
        <v>38631.8023</v>
      </c>
      <c r="R1033" s="15">
        <f t="shared" si="3"/>
        <v>0.8023032407</v>
      </c>
      <c r="S1033" s="15">
        <f t="shared" si="4"/>
        <v>0.8027546296</v>
      </c>
      <c r="T1033" s="18">
        <v>0.20833333333333334</v>
      </c>
      <c r="U1033" s="14">
        <v>38631.59383101852</v>
      </c>
      <c r="V1033" s="14">
        <v>38631.59396990741</v>
      </c>
      <c r="W1033" s="15">
        <f t="shared" si="5"/>
        <v>0.5939699074</v>
      </c>
      <c r="X1033" s="17"/>
      <c r="Y1033" s="4"/>
    </row>
    <row r="1034" ht="15.75" customHeight="1">
      <c r="A1034" s="13">
        <v>1031.0</v>
      </c>
      <c r="B1034" s="13" t="s">
        <v>29</v>
      </c>
      <c r="C1034" s="14">
        <v>38631.0</v>
      </c>
      <c r="D1034" s="15" t="s">
        <v>1359</v>
      </c>
      <c r="E1034" s="16">
        <f t="shared" si="1"/>
        <v>38631.6105</v>
      </c>
      <c r="F1034" s="13">
        <v>9.207374731E9</v>
      </c>
      <c r="G1034" s="13">
        <v>9.205922E9</v>
      </c>
      <c r="H1034" s="17" t="s">
        <v>31</v>
      </c>
      <c r="I1034" s="13">
        <v>4.145340037E9</v>
      </c>
      <c r="J1034" s="17"/>
      <c r="K1034" s="17"/>
      <c r="L1034" s="17" t="s">
        <v>86</v>
      </c>
      <c r="M1034" s="13">
        <v>314.0</v>
      </c>
      <c r="N1034" s="13">
        <v>306.0</v>
      </c>
      <c r="O1034" s="13">
        <v>11.0</v>
      </c>
      <c r="P1034" s="17">
        <v>29.0</v>
      </c>
      <c r="Q1034" s="16">
        <f t="shared" si="2"/>
        <v>38631.81883</v>
      </c>
      <c r="R1034" s="15">
        <f t="shared" si="3"/>
        <v>0.8188310185</v>
      </c>
      <c r="S1034" s="15">
        <f t="shared" si="4"/>
        <v>0.8188657407</v>
      </c>
      <c r="T1034" s="18">
        <v>0.20833333333333334</v>
      </c>
      <c r="U1034" s="14">
        <v>38631.6103587963</v>
      </c>
      <c r="V1034" s="14">
        <v>38631.610497685186</v>
      </c>
      <c r="W1034" s="15">
        <f t="shared" si="5"/>
        <v>0.6104976852</v>
      </c>
      <c r="X1034" s="17"/>
      <c r="Y1034" s="4"/>
    </row>
    <row r="1035" ht="15.75" customHeight="1">
      <c r="A1035" s="13">
        <v>1032.0</v>
      </c>
      <c r="B1035" s="13" t="s">
        <v>29</v>
      </c>
      <c r="C1035" s="14">
        <v>38631.0</v>
      </c>
      <c r="D1035" s="15" t="s">
        <v>1360</v>
      </c>
      <c r="E1035" s="16">
        <f t="shared" si="1"/>
        <v>38631.63884</v>
      </c>
      <c r="F1035" s="13">
        <v>9.207374731E9</v>
      </c>
      <c r="G1035" s="17"/>
      <c r="H1035" s="17" t="s">
        <v>31</v>
      </c>
      <c r="I1035" s="13">
        <v>4.145340037E9</v>
      </c>
      <c r="J1035" s="17"/>
      <c r="K1035" s="17" t="s">
        <v>943</v>
      </c>
      <c r="L1035" s="17" t="s">
        <v>174</v>
      </c>
      <c r="M1035" s="13">
        <v>314.0</v>
      </c>
      <c r="N1035" s="13">
        <v>306.0</v>
      </c>
      <c r="O1035" s="13">
        <v>11.0</v>
      </c>
      <c r="P1035" s="17">
        <v>29.0</v>
      </c>
      <c r="Q1035" s="16">
        <f t="shared" si="2"/>
        <v>38631.84718</v>
      </c>
      <c r="R1035" s="15">
        <f t="shared" si="3"/>
        <v>0.8471759259</v>
      </c>
      <c r="S1035" s="15">
        <f t="shared" si="4"/>
        <v>0.8472569444</v>
      </c>
      <c r="T1035" s="18">
        <v>0.20833333333333334</v>
      </c>
      <c r="U1035" s="14">
        <v>38631.638703703706</v>
      </c>
      <c r="V1035" s="14">
        <v>38631.63884259259</v>
      </c>
      <c r="W1035" s="15">
        <f t="shared" si="5"/>
        <v>0.6388425926</v>
      </c>
      <c r="X1035" s="17"/>
      <c r="Y1035" s="4"/>
    </row>
    <row r="1036" ht="15.75" customHeight="1">
      <c r="A1036" s="13">
        <v>1033.0</v>
      </c>
      <c r="B1036" s="13" t="s">
        <v>29</v>
      </c>
      <c r="C1036" s="14">
        <v>38631.0</v>
      </c>
      <c r="D1036" s="15" t="s">
        <v>1361</v>
      </c>
      <c r="E1036" s="16">
        <f t="shared" si="1"/>
        <v>38631.65737</v>
      </c>
      <c r="F1036" s="13">
        <v>9.207374731E9</v>
      </c>
      <c r="G1036" s="13">
        <v>9.207297606E9</v>
      </c>
      <c r="H1036" s="17" t="s">
        <v>31</v>
      </c>
      <c r="I1036" s="13">
        <v>4.145340037E9</v>
      </c>
      <c r="J1036" s="17"/>
      <c r="K1036" s="17"/>
      <c r="L1036" s="17" t="s">
        <v>490</v>
      </c>
      <c r="M1036" s="13">
        <v>314.0</v>
      </c>
      <c r="N1036" s="13">
        <v>306.0</v>
      </c>
      <c r="O1036" s="13">
        <v>11.0</v>
      </c>
      <c r="P1036" s="17">
        <v>29.0</v>
      </c>
      <c r="Q1036" s="16">
        <f t="shared" si="2"/>
        <v>38631.86571</v>
      </c>
      <c r="R1036" s="15">
        <f t="shared" si="3"/>
        <v>0.8657060185</v>
      </c>
      <c r="S1036" s="15">
        <f t="shared" si="4"/>
        <v>0.8663657407</v>
      </c>
      <c r="T1036" s="18">
        <v>0.20833333333333334</v>
      </c>
      <c r="U1036" s="14">
        <v>38631.6572337963</v>
      </c>
      <c r="V1036" s="14">
        <v>38631.657372685186</v>
      </c>
      <c r="W1036" s="15">
        <f t="shared" si="5"/>
        <v>0.6573726852</v>
      </c>
      <c r="X1036" s="17"/>
      <c r="Y1036" s="4"/>
    </row>
    <row r="1037" ht="15.75" customHeight="1">
      <c r="A1037" s="13">
        <v>1034.0</v>
      </c>
      <c r="B1037" s="13" t="s">
        <v>29</v>
      </c>
      <c r="C1037" s="14">
        <v>38631.0</v>
      </c>
      <c r="D1037" s="15" t="s">
        <v>1362</v>
      </c>
      <c r="E1037" s="16">
        <f t="shared" si="1"/>
        <v>38631.65838</v>
      </c>
      <c r="F1037" s="13">
        <v>9.207374731E9</v>
      </c>
      <c r="G1037" s="13">
        <v>9.205922E9</v>
      </c>
      <c r="H1037" s="17" t="s">
        <v>31</v>
      </c>
      <c r="I1037" s="13">
        <v>4.145340037E9</v>
      </c>
      <c r="J1037" s="17"/>
      <c r="K1037" s="17"/>
      <c r="L1037" s="17" t="s">
        <v>476</v>
      </c>
      <c r="M1037" s="13">
        <v>314.0</v>
      </c>
      <c r="N1037" s="13">
        <v>306.0</v>
      </c>
      <c r="O1037" s="13">
        <v>11.0</v>
      </c>
      <c r="P1037" s="17">
        <v>29.0</v>
      </c>
      <c r="Q1037" s="16">
        <f t="shared" si="2"/>
        <v>38631.86671</v>
      </c>
      <c r="R1037" s="15">
        <f t="shared" si="3"/>
        <v>0.866712963</v>
      </c>
      <c r="S1037" s="15">
        <f t="shared" si="4"/>
        <v>0.8667592593</v>
      </c>
      <c r="T1037" s="18">
        <v>0.20833333333333334</v>
      </c>
      <c r="U1037" s="14">
        <v>38631.65824074074</v>
      </c>
      <c r="V1037" s="14">
        <v>38631.658379629625</v>
      </c>
      <c r="W1037" s="15">
        <f t="shared" si="5"/>
        <v>0.6583796296</v>
      </c>
      <c r="X1037" s="17"/>
      <c r="Y1037" s="4"/>
    </row>
    <row r="1038" ht="15.75" customHeight="1">
      <c r="A1038" s="13">
        <v>1035.0</v>
      </c>
      <c r="B1038" s="13" t="s">
        <v>29</v>
      </c>
      <c r="C1038" s="14">
        <v>38631.0</v>
      </c>
      <c r="D1038" s="15" t="s">
        <v>1363</v>
      </c>
      <c r="E1038" s="16">
        <f t="shared" si="1"/>
        <v>38631.71882</v>
      </c>
      <c r="F1038" s="13">
        <v>9.207374731E9</v>
      </c>
      <c r="G1038" s="13">
        <v>9.205853839E9</v>
      </c>
      <c r="H1038" s="17" t="s">
        <v>31</v>
      </c>
      <c r="I1038" s="13">
        <v>4.145340037E9</v>
      </c>
      <c r="J1038" s="17"/>
      <c r="K1038" s="17" t="s">
        <v>1364</v>
      </c>
      <c r="L1038" s="17" t="s">
        <v>146</v>
      </c>
      <c r="M1038" s="13">
        <v>314.0</v>
      </c>
      <c r="N1038" s="13">
        <v>306.0</v>
      </c>
      <c r="O1038" s="13">
        <v>11.0</v>
      </c>
      <c r="P1038" s="17">
        <v>29.0</v>
      </c>
      <c r="Q1038" s="16">
        <f t="shared" si="2"/>
        <v>38631.92715</v>
      </c>
      <c r="R1038" s="15">
        <f t="shared" si="3"/>
        <v>0.9271527778</v>
      </c>
      <c r="S1038" s="15">
        <f t="shared" si="4"/>
        <v>0.9272916667</v>
      </c>
      <c r="T1038" s="18">
        <v>0.20833333333333334</v>
      </c>
      <c r="U1038" s="14">
        <v>38631.718680555554</v>
      </c>
      <c r="V1038" s="14">
        <v>38631.71881944444</v>
      </c>
      <c r="W1038" s="15">
        <f t="shared" si="5"/>
        <v>0.7188194444</v>
      </c>
      <c r="X1038" s="17"/>
      <c r="Y1038" s="4"/>
    </row>
    <row r="1039" ht="15.75" customHeight="1">
      <c r="A1039" s="13">
        <v>1036.0</v>
      </c>
      <c r="B1039" s="13" t="s">
        <v>29</v>
      </c>
      <c r="C1039" s="14">
        <v>38631.0</v>
      </c>
      <c r="D1039" s="15" t="s">
        <v>1365</v>
      </c>
      <c r="E1039" s="16">
        <f t="shared" si="1"/>
        <v>38631.72073</v>
      </c>
      <c r="F1039" s="13">
        <v>9.207374731E9</v>
      </c>
      <c r="G1039" s="13">
        <v>9.205853839E9</v>
      </c>
      <c r="H1039" s="17" t="s">
        <v>31</v>
      </c>
      <c r="I1039" s="13">
        <v>4.145340037E9</v>
      </c>
      <c r="J1039" s="17"/>
      <c r="K1039" s="17" t="s">
        <v>1364</v>
      </c>
      <c r="L1039" s="17" t="s">
        <v>59</v>
      </c>
      <c r="M1039" s="13">
        <v>314.0</v>
      </c>
      <c r="N1039" s="13">
        <v>306.0</v>
      </c>
      <c r="O1039" s="13">
        <v>11.0</v>
      </c>
      <c r="P1039" s="17">
        <v>29.0</v>
      </c>
      <c r="Q1039" s="16">
        <f t="shared" si="2"/>
        <v>38631.92906</v>
      </c>
      <c r="R1039" s="15">
        <f t="shared" si="3"/>
        <v>0.9290625</v>
      </c>
      <c r="S1039" s="15">
        <f t="shared" si="4"/>
        <v>0.9291550926</v>
      </c>
      <c r="T1039" s="18">
        <v>0.20833333333333334</v>
      </c>
      <c r="U1039" s="14">
        <v>38631.72059027778</v>
      </c>
      <c r="V1039" s="14">
        <v>38631.720729166664</v>
      </c>
      <c r="W1039" s="15">
        <f t="shared" si="5"/>
        <v>0.7207291667</v>
      </c>
      <c r="X1039" s="17"/>
      <c r="Y1039" s="4"/>
    </row>
    <row r="1040" ht="15.75" customHeight="1">
      <c r="A1040" s="13">
        <v>1037.0</v>
      </c>
      <c r="B1040" s="13" t="s">
        <v>29</v>
      </c>
      <c r="C1040" s="14">
        <v>38632.0</v>
      </c>
      <c r="D1040" s="15" t="s">
        <v>1366</v>
      </c>
      <c r="E1040" s="16">
        <f t="shared" si="1"/>
        <v>38631.88697</v>
      </c>
      <c r="F1040" s="13">
        <v>9.207374731E9</v>
      </c>
      <c r="G1040" s="17"/>
      <c r="H1040" s="17" t="s">
        <v>31</v>
      </c>
      <c r="I1040" s="13">
        <v>4.145340037E9</v>
      </c>
      <c r="J1040" s="17"/>
      <c r="K1040" s="17" t="s">
        <v>943</v>
      </c>
      <c r="L1040" s="17" t="s">
        <v>574</v>
      </c>
      <c r="M1040" s="13">
        <v>314.0</v>
      </c>
      <c r="N1040" s="13">
        <v>306.0</v>
      </c>
      <c r="O1040" s="13">
        <v>11.0</v>
      </c>
      <c r="P1040" s="17">
        <v>29.0</v>
      </c>
      <c r="Q1040" s="16">
        <f t="shared" si="2"/>
        <v>38632.0953</v>
      </c>
      <c r="R1040" s="15">
        <f t="shared" si="3"/>
        <v>0.09530092593</v>
      </c>
      <c r="S1040" s="15">
        <f t="shared" si="4"/>
        <v>0.09627314815</v>
      </c>
      <c r="T1040" s="18">
        <v>0.20833333333333334</v>
      </c>
      <c r="U1040" s="14">
        <v>38631.886828703704</v>
      </c>
      <c r="V1040" s="14">
        <v>38631.88696759259</v>
      </c>
      <c r="W1040" s="15">
        <f t="shared" si="5"/>
        <v>0.8869675926</v>
      </c>
      <c r="X1040" s="17"/>
      <c r="Y1040" s="4"/>
    </row>
    <row r="1041" ht="15.75" customHeight="1">
      <c r="A1041" s="13">
        <v>1038.0</v>
      </c>
      <c r="B1041" s="13" t="s">
        <v>29</v>
      </c>
      <c r="C1041" s="14">
        <v>38632.0</v>
      </c>
      <c r="D1041" s="15" t="s">
        <v>1367</v>
      </c>
      <c r="E1041" s="16">
        <f t="shared" si="1"/>
        <v>38632.44191</v>
      </c>
      <c r="F1041" s="13">
        <v>9.207374731E9</v>
      </c>
      <c r="G1041" s="17"/>
      <c r="H1041" s="17" t="s">
        <v>31</v>
      </c>
      <c r="I1041" s="13">
        <v>9.206069448E9</v>
      </c>
      <c r="J1041" s="17"/>
      <c r="K1041" s="17"/>
      <c r="L1041" s="17" t="s">
        <v>1368</v>
      </c>
      <c r="M1041" s="13">
        <v>314.0</v>
      </c>
      <c r="N1041" s="13">
        <v>306.0</v>
      </c>
      <c r="O1041" s="13">
        <v>11.0</v>
      </c>
      <c r="P1041" s="17">
        <v>29.0</v>
      </c>
      <c r="Q1041" s="16">
        <f t="shared" si="2"/>
        <v>38632.65024</v>
      </c>
      <c r="R1041" s="15">
        <f t="shared" si="3"/>
        <v>0.6502430556</v>
      </c>
      <c r="S1041" s="15">
        <f t="shared" si="4"/>
        <v>0.6522800926</v>
      </c>
      <c r="T1041" s="18">
        <v>0.20833333333333334</v>
      </c>
      <c r="U1041" s="14">
        <v>38632.441770833335</v>
      </c>
      <c r="V1041" s="14">
        <v>38632.44190972222</v>
      </c>
      <c r="W1041" s="15">
        <f t="shared" si="5"/>
        <v>0.4419097222</v>
      </c>
      <c r="X1041" s="17"/>
      <c r="Y1041" s="4"/>
    </row>
    <row r="1042" ht="15.75" customHeight="1">
      <c r="A1042" s="13">
        <v>1039.0</v>
      </c>
      <c r="B1042" s="13" t="s">
        <v>29</v>
      </c>
      <c r="C1042" s="14">
        <v>38632.0</v>
      </c>
      <c r="D1042" s="15" t="s">
        <v>1369</v>
      </c>
      <c r="E1042" s="16">
        <f t="shared" si="1"/>
        <v>38632.44459</v>
      </c>
      <c r="F1042" s="13">
        <v>9.207374731E9</v>
      </c>
      <c r="G1042" s="17"/>
      <c r="H1042" s="17" t="s">
        <v>31</v>
      </c>
      <c r="I1042" s="13">
        <v>4.145340037E9</v>
      </c>
      <c r="J1042" s="17"/>
      <c r="K1042" s="17" t="s">
        <v>943</v>
      </c>
      <c r="L1042" s="17" t="s">
        <v>1370</v>
      </c>
      <c r="M1042" s="13">
        <v>314.0</v>
      </c>
      <c r="N1042" s="13">
        <v>306.0</v>
      </c>
      <c r="O1042" s="13">
        <v>11.0</v>
      </c>
      <c r="P1042" s="17">
        <v>29.0</v>
      </c>
      <c r="Q1042" s="16">
        <f t="shared" si="2"/>
        <v>38632.65293</v>
      </c>
      <c r="R1042" s="15">
        <f t="shared" si="3"/>
        <v>0.6529282407</v>
      </c>
      <c r="S1042" s="15">
        <f t="shared" si="4"/>
        <v>0.656099537</v>
      </c>
      <c r="T1042" s="18">
        <v>0.20833333333333334</v>
      </c>
      <c r="U1042" s="14">
        <v>38632.44445601852</v>
      </c>
      <c r="V1042" s="14">
        <v>38632.44459490741</v>
      </c>
      <c r="W1042" s="15">
        <f t="shared" si="5"/>
        <v>0.4445949074</v>
      </c>
      <c r="X1042" s="17"/>
      <c r="Y1042" s="4"/>
    </row>
    <row r="1043" ht="15.75" customHeight="1">
      <c r="A1043" s="13">
        <v>1040.0</v>
      </c>
      <c r="B1043" s="13" t="s">
        <v>29</v>
      </c>
      <c r="C1043" s="14">
        <v>38632.0</v>
      </c>
      <c r="D1043" s="15" t="s">
        <v>1371</v>
      </c>
      <c r="E1043" s="16">
        <f t="shared" si="1"/>
        <v>38632.45289</v>
      </c>
      <c r="F1043" s="13">
        <v>9.207374731E9</v>
      </c>
      <c r="G1043" s="17"/>
      <c r="H1043" s="17" t="s">
        <v>31</v>
      </c>
      <c r="I1043" s="13">
        <v>9.206619208E9</v>
      </c>
      <c r="J1043" s="17"/>
      <c r="K1043" s="17"/>
      <c r="L1043" s="17" t="s">
        <v>680</v>
      </c>
      <c r="M1043" s="13">
        <v>314.0</v>
      </c>
      <c r="N1043" s="13">
        <v>306.0</v>
      </c>
      <c r="O1043" s="13">
        <v>11.0</v>
      </c>
      <c r="P1043" s="17">
        <v>29.0</v>
      </c>
      <c r="Q1043" s="16">
        <f t="shared" si="2"/>
        <v>38632.66123</v>
      </c>
      <c r="R1043" s="15">
        <f t="shared" si="3"/>
        <v>0.6612268519</v>
      </c>
      <c r="S1043" s="15">
        <f t="shared" si="4"/>
        <v>0.6620833333</v>
      </c>
      <c r="T1043" s="18">
        <v>0.20833333333333334</v>
      </c>
      <c r="U1043" s="14">
        <v>38632.45275462963</v>
      </c>
      <c r="V1043" s="14">
        <v>38632.452893518515</v>
      </c>
      <c r="W1043" s="15">
        <f t="shared" si="5"/>
        <v>0.4528935185</v>
      </c>
      <c r="X1043" s="17"/>
      <c r="Y1043" s="4"/>
    </row>
    <row r="1044" ht="15.75" customHeight="1">
      <c r="A1044" s="13">
        <v>1041.0</v>
      </c>
      <c r="B1044" s="13" t="s">
        <v>29</v>
      </c>
      <c r="C1044" s="14">
        <v>38632.0</v>
      </c>
      <c r="D1044" s="15" t="s">
        <v>1372</v>
      </c>
      <c r="E1044" s="16">
        <f t="shared" si="1"/>
        <v>38632.48051</v>
      </c>
      <c r="F1044" s="13">
        <v>9.207374731E9</v>
      </c>
      <c r="G1044" s="13">
        <v>2.064158554E9</v>
      </c>
      <c r="H1044" s="17" t="s">
        <v>31</v>
      </c>
      <c r="I1044" s="13">
        <v>4.145340037E9</v>
      </c>
      <c r="J1044" s="17"/>
      <c r="K1044" s="17"/>
      <c r="L1044" s="17" t="s">
        <v>41</v>
      </c>
      <c r="M1044" s="13">
        <v>314.0</v>
      </c>
      <c r="N1044" s="13">
        <v>306.0</v>
      </c>
      <c r="O1044" s="13">
        <v>11.0</v>
      </c>
      <c r="P1044" s="17">
        <v>29.0</v>
      </c>
      <c r="Q1044" s="16">
        <f t="shared" si="2"/>
        <v>38632.68884</v>
      </c>
      <c r="R1044" s="15">
        <f t="shared" si="3"/>
        <v>0.6888425926</v>
      </c>
      <c r="S1044" s="15">
        <f t="shared" si="4"/>
        <v>0.6890972222</v>
      </c>
      <c r="T1044" s="18">
        <v>0.20833333333333334</v>
      </c>
      <c r="U1044" s="14">
        <v>38632.48037037037</v>
      </c>
      <c r="V1044" s="14">
        <v>38632.48050925926</v>
      </c>
      <c r="W1044" s="15">
        <f t="shared" si="5"/>
        <v>0.4805092593</v>
      </c>
      <c r="X1044" s="17"/>
      <c r="Y1044" s="4"/>
    </row>
    <row r="1045" ht="15.75" customHeight="1">
      <c r="A1045" s="13">
        <v>1042.0</v>
      </c>
      <c r="B1045" s="13" t="s">
        <v>29</v>
      </c>
      <c r="C1045" s="14">
        <v>38632.0</v>
      </c>
      <c r="D1045" s="15" t="s">
        <v>1373</v>
      </c>
      <c r="E1045" s="16">
        <f t="shared" si="1"/>
        <v>38632.48771</v>
      </c>
      <c r="F1045" s="13">
        <v>9.207374731E9</v>
      </c>
      <c r="G1045" s="13">
        <v>9.20853858E9</v>
      </c>
      <c r="H1045" s="17" t="s">
        <v>31</v>
      </c>
      <c r="I1045" s="13">
        <v>4.145340037E9</v>
      </c>
      <c r="J1045" s="17"/>
      <c r="K1045" s="17" t="s">
        <v>959</v>
      </c>
      <c r="L1045" s="17" t="s">
        <v>269</v>
      </c>
      <c r="M1045" s="13">
        <v>314.0</v>
      </c>
      <c r="N1045" s="13">
        <v>306.0</v>
      </c>
      <c r="O1045" s="13">
        <v>11.0</v>
      </c>
      <c r="P1045" s="17">
        <v>29.0</v>
      </c>
      <c r="Q1045" s="16">
        <f t="shared" si="2"/>
        <v>38632.69604</v>
      </c>
      <c r="R1045" s="15">
        <f t="shared" si="3"/>
        <v>0.6960416667</v>
      </c>
      <c r="S1045" s="15">
        <f t="shared" si="4"/>
        <v>0.6966087963</v>
      </c>
      <c r="T1045" s="18">
        <v>0.20833333333333334</v>
      </c>
      <c r="U1045" s="14">
        <v>38632.48756944445</v>
      </c>
      <c r="V1045" s="14">
        <v>38632.487708333334</v>
      </c>
      <c r="W1045" s="15">
        <f t="shared" si="5"/>
        <v>0.4877083333</v>
      </c>
      <c r="X1045" s="17"/>
      <c r="Y1045" s="4"/>
    </row>
    <row r="1046" ht="15.75" customHeight="1">
      <c r="A1046" s="13">
        <v>1043.0</v>
      </c>
      <c r="B1046" s="13" t="s">
        <v>29</v>
      </c>
      <c r="C1046" s="14">
        <v>38632.0</v>
      </c>
      <c r="D1046" s="15" t="s">
        <v>1374</v>
      </c>
      <c r="E1046" s="16">
        <f t="shared" si="1"/>
        <v>38632.52656</v>
      </c>
      <c r="F1046" s="13">
        <v>9.207374731E9</v>
      </c>
      <c r="G1046" s="13">
        <v>9.204205065E9</v>
      </c>
      <c r="H1046" s="17" t="s">
        <v>31</v>
      </c>
      <c r="I1046" s="13">
        <v>4.145340037E9</v>
      </c>
      <c r="J1046" s="17"/>
      <c r="K1046" s="17"/>
      <c r="L1046" s="17" t="s">
        <v>95</v>
      </c>
      <c r="M1046" s="13">
        <v>314.0</v>
      </c>
      <c r="N1046" s="13">
        <v>306.0</v>
      </c>
      <c r="O1046" s="13">
        <v>11.0</v>
      </c>
      <c r="P1046" s="17">
        <v>29.0</v>
      </c>
      <c r="Q1046" s="16">
        <f t="shared" si="2"/>
        <v>38632.7349</v>
      </c>
      <c r="R1046" s="15">
        <f t="shared" si="3"/>
        <v>0.7348958333</v>
      </c>
      <c r="S1046" s="15">
        <f t="shared" si="4"/>
        <v>0.7353587963</v>
      </c>
      <c r="T1046" s="18">
        <v>0.20833333333333334</v>
      </c>
      <c r="U1046" s="14">
        <v>38632.52642361111</v>
      </c>
      <c r="V1046" s="14">
        <v>38632.526562499996</v>
      </c>
      <c r="W1046" s="15">
        <f t="shared" si="5"/>
        <v>0.5265625</v>
      </c>
      <c r="X1046" s="17"/>
      <c r="Y1046" s="4"/>
    </row>
    <row r="1047" ht="15.75" customHeight="1">
      <c r="A1047" s="13">
        <v>1044.0</v>
      </c>
      <c r="B1047" s="13" t="s">
        <v>29</v>
      </c>
      <c r="C1047" s="14">
        <v>38632.0</v>
      </c>
      <c r="D1047" s="15" t="s">
        <v>1375</v>
      </c>
      <c r="E1047" s="16">
        <f t="shared" si="1"/>
        <v>38632.58507</v>
      </c>
      <c r="F1047" s="13">
        <v>9.207374731E9</v>
      </c>
      <c r="G1047" s="13">
        <v>9.209891098E9</v>
      </c>
      <c r="H1047" s="17" t="s">
        <v>31</v>
      </c>
      <c r="I1047" s="13">
        <v>4.145340037E9</v>
      </c>
      <c r="J1047" s="17"/>
      <c r="K1047" s="17"/>
      <c r="L1047" s="17" t="s">
        <v>476</v>
      </c>
      <c r="M1047" s="13">
        <v>314.0</v>
      </c>
      <c r="N1047" s="13">
        <v>306.0</v>
      </c>
      <c r="O1047" s="13">
        <v>11.0</v>
      </c>
      <c r="P1047" s="17">
        <v>29.0</v>
      </c>
      <c r="Q1047" s="16">
        <f t="shared" si="2"/>
        <v>38632.7934</v>
      </c>
      <c r="R1047" s="15">
        <f t="shared" si="3"/>
        <v>0.7934027778</v>
      </c>
      <c r="S1047" s="15">
        <f t="shared" si="4"/>
        <v>0.7934490741</v>
      </c>
      <c r="T1047" s="18">
        <v>0.20833333333333334</v>
      </c>
      <c r="U1047" s="14">
        <v>38632.58493055556</v>
      </c>
      <c r="V1047" s="14">
        <v>38632.585069444445</v>
      </c>
      <c r="W1047" s="15">
        <f t="shared" si="5"/>
        <v>0.5850694444</v>
      </c>
      <c r="X1047" s="17"/>
      <c r="Y1047" s="4"/>
    </row>
    <row r="1048" ht="15.75" customHeight="1">
      <c r="A1048" s="13">
        <v>1045.0</v>
      </c>
      <c r="B1048" s="13" t="s">
        <v>29</v>
      </c>
      <c r="C1048" s="14">
        <v>38632.0</v>
      </c>
      <c r="D1048" s="15" t="s">
        <v>1376</v>
      </c>
      <c r="E1048" s="16">
        <f t="shared" si="1"/>
        <v>38632.58527</v>
      </c>
      <c r="F1048" s="13">
        <v>9.207374731E9</v>
      </c>
      <c r="G1048" s="13">
        <v>9.209891098E9</v>
      </c>
      <c r="H1048" s="17" t="s">
        <v>31</v>
      </c>
      <c r="I1048" s="13">
        <v>4.145340037E9</v>
      </c>
      <c r="J1048" s="17"/>
      <c r="K1048" s="17"/>
      <c r="L1048" s="17" t="s">
        <v>468</v>
      </c>
      <c r="M1048" s="13">
        <v>314.0</v>
      </c>
      <c r="N1048" s="13">
        <v>306.0</v>
      </c>
      <c r="O1048" s="13">
        <v>11.0</v>
      </c>
      <c r="P1048" s="17">
        <v>29.0</v>
      </c>
      <c r="Q1048" s="16">
        <f t="shared" si="2"/>
        <v>38632.7936</v>
      </c>
      <c r="R1048" s="15">
        <f t="shared" si="3"/>
        <v>0.793599537</v>
      </c>
      <c r="S1048" s="15">
        <f t="shared" si="4"/>
        <v>0.7940856481</v>
      </c>
      <c r="T1048" s="18">
        <v>0.20833333333333334</v>
      </c>
      <c r="U1048" s="14">
        <v>38632.585127314815</v>
      </c>
      <c r="V1048" s="14">
        <v>38632.5852662037</v>
      </c>
      <c r="W1048" s="15">
        <f t="shared" si="5"/>
        <v>0.5852662037</v>
      </c>
      <c r="X1048" s="17"/>
      <c r="Y1048" s="4"/>
    </row>
    <row r="1049" ht="15.75" customHeight="1">
      <c r="A1049" s="13">
        <v>1046.0</v>
      </c>
      <c r="B1049" s="13" t="s">
        <v>29</v>
      </c>
      <c r="C1049" s="14">
        <v>38632.0</v>
      </c>
      <c r="D1049" s="15" t="s">
        <v>1377</v>
      </c>
      <c r="E1049" s="16">
        <f t="shared" si="1"/>
        <v>38632.59736</v>
      </c>
      <c r="F1049" s="13">
        <v>9.207374731E9</v>
      </c>
      <c r="G1049" s="17"/>
      <c r="H1049" s="17" t="s">
        <v>31</v>
      </c>
      <c r="I1049" s="13">
        <v>4.145340037E9</v>
      </c>
      <c r="J1049" s="17"/>
      <c r="K1049" s="17" t="s">
        <v>943</v>
      </c>
      <c r="L1049" s="17" t="s">
        <v>272</v>
      </c>
      <c r="M1049" s="13">
        <v>314.0</v>
      </c>
      <c r="N1049" s="13">
        <v>306.0</v>
      </c>
      <c r="O1049" s="13">
        <v>11.0</v>
      </c>
      <c r="P1049" s="17">
        <v>29.0</v>
      </c>
      <c r="Q1049" s="16">
        <f t="shared" si="2"/>
        <v>38632.80569</v>
      </c>
      <c r="R1049" s="15">
        <f t="shared" si="3"/>
        <v>0.8056944444</v>
      </c>
      <c r="S1049" s="15">
        <f t="shared" si="4"/>
        <v>0.8057638889</v>
      </c>
      <c r="T1049" s="18">
        <v>0.20833333333333334</v>
      </c>
      <c r="U1049" s="14">
        <v>38632.597222222226</v>
      </c>
      <c r="V1049" s="14">
        <v>38632.59736111111</v>
      </c>
      <c r="W1049" s="15">
        <f t="shared" si="5"/>
        <v>0.5973611111</v>
      </c>
      <c r="X1049" s="17"/>
      <c r="Y1049" s="4"/>
    </row>
    <row r="1050" ht="15.75" customHeight="1">
      <c r="A1050" s="13">
        <v>1047.0</v>
      </c>
      <c r="B1050" s="13" t="s">
        <v>29</v>
      </c>
      <c r="C1050" s="14">
        <v>38632.0</v>
      </c>
      <c r="D1050" s="15" t="s">
        <v>1378</v>
      </c>
      <c r="E1050" s="16">
        <f t="shared" si="1"/>
        <v>38632.61957</v>
      </c>
      <c r="F1050" s="13">
        <v>9.207374731E9</v>
      </c>
      <c r="G1050" s="17"/>
      <c r="H1050" s="17" t="s">
        <v>31</v>
      </c>
      <c r="I1050" s="13">
        <v>9.204972077E9</v>
      </c>
      <c r="J1050" s="17"/>
      <c r="K1050" s="17"/>
      <c r="L1050" s="17" t="s">
        <v>602</v>
      </c>
      <c r="M1050" s="13">
        <v>314.0</v>
      </c>
      <c r="N1050" s="13">
        <v>306.0</v>
      </c>
      <c r="O1050" s="13">
        <v>11.0</v>
      </c>
      <c r="P1050" s="17">
        <v>29.0</v>
      </c>
      <c r="Q1050" s="16">
        <f t="shared" si="2"/>
        <v>38632.82791</v>
      </c>
      <c r="R1050" s="15">
        <f t="shared" si="3"/>
        <v>0.8279050926</v>
      </c>
      <c r="S1050" s="15">
        <f t="shared" si="4"/>
        <v>0.8296990741</v>
      </c>
      <c r="T1050" s="18">
        <v>0.20833333333333334</v>
      </c>
      <c r="U1050" s="14">
        <v>38632.61943287037</v>
      </c>
      <c r="V1050" s="14">
        <v>38632.619571759256</v>
      </c>
      <c r="W1050" s="15">
        <f t="shared" si="5"/>
        <v>0.6195717593</v>
      </c>
      <c r="X1050" s="17"/>
      <c r="Y1050" s="4"/>
    </row>
    <row r="1051" ht="15.75" customHeight="1">
      <c r="A1051" s="13">
        <v>1048.0</v>
      </c>
      <c r="B1051" s="13" t="s">
        <v>29</v>
      </c>
      <c r="C1051" s="14">
        <v>38632.0</v>
      </c>
      <c r="D1051" s="15" t="s">
        <v>1379</v>
      </c>
      <c r="E1051" s="16">
        <f t="shared" si="1"/>
        <v>38632.65338</v>
      </c>
      <c r="F1051" s="13">
        <v>9.207374731E9</v>
      </c>
      <c r="G1051" s="17"/>
      <c r="H1051" s="17" t="s">
        <v>31</v>
      </c>
      <c r="I1051" s="13">
        <v>4.145340037E9</v>
      </c>
      <c r="J1051" s="17"/>
      <c r="K1051" s="17" t="s">
        <v>943</v>
      </c>
      <c r="L1051" s="17" t="s">
        <v>917</v>
      </c>
      <c r="M1051" s="13">
        <v>314.0</v>
      </c>
      <c r="N1051" s="13">
        <v>306.0</v>
      </c>
      <c r="O1051" s="13">
        <v>11.0</v>
      </c>
      <c r="P1051" s="17">
        <v>29.0</v>
      </c>
      <c r="Q1051" s="16">
        <f t="shared" si="2"/>
        <v>38632.86171</v>
      </c>
      <c r="R1051" s="15">
        <f t="shared" si="3"/>
        <v>0.861712963</v>
      </c>
      <c r="S1051" s="15">
        <f t="shared" si="4"/>
        <v>0.8630902778</v>
      </c>
      <c r="T1051" s="18">
        <v>0.20833333333333334</v>
      </c>
      <c r="U1051" s="14">
        <v>38632.65324074074</v>
      </c>
      <c r="V1051" s="14">
        <v>38632.65337962963</v>
      </c>
      <c r="W1051" s="15">
        <f t="shared" si="5"/>
        <v>0.6533796296</v>
      </c>
      <c r="X1051" s="17"/>
      <c r="Y1051" s="4"/>
    </row>
    <row r="1052" ht="15.75" customHeight="1">
      <c r="A1052" s="13">
        <v>1049.0</v>
      </c>
      <c r="B1052" s="13" t="s">
        <v>29</v>
      </c>
      <c r="C1052" s="14">
        <v>38632.0</v>
      </c>
      <c r="D1052" s="15" t="s">
        <v>1380</v>
      </c>
      <c r="E1052" s="16">
        <f t="shared" si="1"/>
        <v>38632.69113</v>
      </c>
      <c r="F1052" s="13">
        <v>9.207374731E9</v>
      </c>
      <c r="G1052" s="13">
        <v>9.202093588E9</v>
      </c>
      <c r="H1052" s="17" t="s">
        <v>31</v>
      </c>
      <c r="I1052" s="13">
        <v>4.145340037E9</v>
      </c>
      <c r="J1052" s="17"/>
      <c r="K1052" s="17"/>
      <c r="L1052" s="17" t="s">
        <v>154</v>
      </c>
      <c r="M1052" s="13">
        <v>314.0</v>
      </c>
      <c r="N1052" s="13">
        <v>306.0</v>
      </c>
      <c r="O1052" s="13">
        <v>11.0</v>
      </c>
      <c r="P1052" s="17">
        <v>29.0</v>
      </c>
      <c r="Q1052" s="16">
        <f t="shared" si="2"/>
        <v>38632.89947</v>
      </c>
      <c r="R1052" s="15">
        <f t="shared" si="3"/>
        <v>0.8994675926</v>
      </c>
      <c r="S1052" s="15">
        <f t="shared" si="4"/>
        <v>0.8999768519</v>
      </c>
      <c r="T1052" s="18">
        <v>0.20833333333333334</v>
      </c>
      <c r="U1052" s="14">
        <v>38632.69099537037</v>
      </c>
      <c r="V1052" s="14">
        <v>38632.69113425926</v>
      </c>
      <c r="W1052" s="15">
        <f t="shared" si="5"/>
        <v>0.6911342593</v>
      </c>
      <c r="X1052" s="17"/>
      <c r="Y1052" s="4"/>
    </row>
    <row r="1053" ht="15.75" customHeight="1">
      <c r="A1053" s="13">
        <v>1050.0</v>
      </c>
      <c r="B1053" s="13" t="s">
        <v>29</v>
      </c>
      <c r="C1053" s="14">
        <v>38632.0</v>
      </c>
      <c r="D1053" s="15" t="s">
        <v>1381</v>
      </c>
      <c r="E1053" s="16">
        <f t="shared" si="1"/>
        <v>38632.69647</v>
      </c>
      <c r="F1053" s="13">
        <v>9.207374731E9</v>
      </c>
      <c r="G1053" s="17"/>
      <c r="H1053" s="17" t="s">
        <v>31</v>
      </c>
      <c r="I1053" s="13">
        <v>4.145340037E9</v>
      </c>
      <c r="J1053" s="17"/>
      <c r="K1053" s="17" t="s">
        <v>943</v>
      </c>
      <c r="L1053" s="17" t="s">
        <v>63</v>
      </c>
      <c r="M1053" s="13">
        <v>314.0</v>
      </c>
      <c r="N1053" s="13">
        <v>306.0</v>
      </c>
      <c r="O1053" s="13">
        <v>11.0</v>
      </c>
      <c r="P1053" s="17">
        <v>29.0</v>
      </c>
      <c r="Q1053" s="16">
        <f t="shared" si="2"/>
        <v>38632.9048</v>
      </c>
      <c r="R1053" s="15">
        <f t="shared" si="3"/>
        <v>0.9048032407</v>
      </c>
      <c r="S1053" s="15">
        <f t="shared" si="4"/>
        <v>0.9052777778</v>
      </c>
      <c r="T1053" s="18">
        <v>0.20833333333333334</v>
      </c>
      <c r="U1053" s="14">
        <v>38632.69633101852</v>
      </c>
      <c r="V1053" s="14">
        <v>38632.6964699074</v>
      </c>
      <c r="W1053" s="15">
        <f t="shared" si="5"/>
        <v>0.6964699074</v>
      </c>
      <c r="X1053" s="17"/>
      <c r="Y1053" s="4"/>
    </row>
    <row r="1054" ht="15.75" customHeight="1">
      <c r="A1054" s="13">
        <v>1051.0</v>
      </c>
      <c r="B1054" s="13" t="s">
        <v>29</v>
      </c>
      <c r="C1054" s="14">
        <v>38632.0</v>
      </c>
      <c r="D1054" s="15" t="s">
        <v>1382</v>
      </c>
      <c r="E1054" s="16">
        <f t="shared" si="1"/>
        <v>38632.69735</v>
      </c>
      <c r="F1054" s="13">
        <v>9.207374731E9</v>
      </c>
      <c r="G1054" s="17"/>
      <c r="H1054" s="17" t="s">
        <v>31</v>
      </c>
      <c r="I1054" s="13">
        <v>9.20853858E9</v>
      </c>
      <c r="J1054" s="17"/>
      <c r="K1054" s="17"/>
      <c r="L1054" s="17" t="s">
        <v>152</v>
      </c>
      <c r="M1054" s="13">
        <v>314.0</v>
      </c>
      <c r="N1054" s="13">
        <v>306.0</v>
      </c>
      <c r="O1054" s="13">
        <v>11.0</v>
      </c>
      <c r="P1054" s="17">
        <v>29.0</v>
      </c>
      <c r="Q1054" s="16">
        <f t="shared" si="2"/>
        <v>38632.90568</v>
      </c>
      <c r="R1054" s="15">
        <f t="shared" si="3"/>
        <v>0.9056828704</v>
      </c>
      <c r="S1054" s="15">
        <f t="shared" si="4"/>
        <v>0.9059259259</v>
      </c>
      <c r="T1054" s="18">
        <v>0.20833333333333334</v>
      </c>
      <c r="U1054" s="14">
        <v>38632.69721064815</v>
      </c>
      <c r="V1054" s="14">
        <v>38632.69734953703</v>
      </c>
      <c r="W1054" s="15">
        <f t="shared" si="5"/>
        <v>0.697349537</v>
      </c>
      <c r="X1054" s="17"/>
      <c r="Y1054" s="4"/>
    </row>
    <row r="1055" ht="15.75" customHeight="1">
      <c r="A1055" s="13">
        <v>1052.0</v>
      </c>
      <c r="B1055" s="13" t="s">
        <v>29</v>
      </c>
      <c r="C1055" s="14">
        <v>38633.0</v>
      </c>
      <c r="D1055" s="15" t="s">
        <v>1383</v>
      </c>
      <c r="E1055" s="16">
        <f t="shared" si="1"/>
        <v>38632.94785</v>
      </c>
      <c r="F1055" s="13">
        <v>9.207374731E9</v>
      </c>
      <c r="G1055" s="13">
        <v>9.202657426E9</v>
      </c>
      <c r="H1055" s="17" t="s">
        <v>31</v>
      </c>
      <c r="I1055" s="13">
        <v>4.145340037E9</v>
      </c>
      <c r="J1055" s="17"/>
      <c r="K1055" s="17"/>
      <c r="L1055" s="17" t="s">
        <v>260</v>
      </c>
      <c r="M1055" s="13">
        <v>314.0</v>
      </c>
      <c r="N1055" s="13">
        <v>306.0</v>
      </c>
      <c r="O1055" s="13">
        <v>11.0</v>
      </c>
      <c r="P1055" s="17">
        <v>29.0</v>
      </c>
      <c r="Q1055" s="16">
        <f t="shared" si="2"/>
        <v>38633.15618</v>
      </c>
      <c r="R1055" s="15">
        <f t="shared" si="3"/>
        <v>0.1561805556</v>
      </c>
      <c r="S1055" s="15">
        <f t="shared" si="4"/>
        <v>0.1568865741</v>
      </c>
      <c r="T1055" s="18">
        <v>0.20833333333333334</v>
      </c>
      <c r="U1055" s="14">
        <v>38632.94770833333</v>
      </c>
      <c r="V1055" s="14">
        <v>38632.94784722222</v>
      </c>
      <c r="W1055" s="15">
        <f t="shared" si="5"/>
        <v>0.9478472222</v>
      </c>
      <c r="X1055" s="17"/>
      <c r="Y1055" s="4"/>
    </row>
    <row r="1056" ht="15.75" customHeight="1">
      <c r="A1056" s="13">
        <v>1053.0</v>
      </c>
      <c r="B1056" s="13" t="s">
        <v>29</v>
      </c>
      <c r="C1056" s="14">
        <v>38633.0</v>
      </c>
      <c r="D1056" s="15" t="s">
        <v>1384</v>
      </c>
      <c r="E1056" s="16">
        <f t="shared" si="1"/>
        <v>38632.98201</v>
      </c>
      <c r="F1056" s="13">
        <v>9.207374731E9</v>
      </c>
      <c r="G1056" s="17"/>
      <c r="H1056" s="17" t="s">
        <v>31</v>
      </c>
      <c r="I1056" s="13">
        <v>4.145340037E9</v>
      </c>
      <c r="J1056" s="17"/>
      <c r="K1056" s="17" t="s">
        <v>943</v>
      </c>
      <c r="L1056" s="17" t="s">
        <v>245</v>
      </c>
      <c r="M1056" s="13">
        <v>314.0</v>
      </c>
      <c r="N1056" s="13">
        <v>306.0</v>
      </c>
      <c r="O1056" s="13">
        <v>11.0</v>
      </c>
      <c r="P1056" s="17">
        <v>29.0</v>
      </c>
      <c r="Q1056" s="16">
        <f t="shared" si="2"/>
        <v>38633.19035</v>
      </c>
      <c r="R1056" s="15">
        <f t="shared" si="3"/>
        <v>0.1903472222</v>
      </c>
      <c r="S1056" s="15">
        <f t="shared" si="4"/>
        <v>0.1909375</v>
      </c>
      <c r="T1056" s="18">
        <v>0.20833333333333334</v>
      </c>
      <c r="U1056" s="14">
        <v>38632.981875000005</v>
      </c>
      <c r="V1056" s="14">
        <v>38632.98201388889</v>
      </c>
      <c r="W1056" s="15">
        <f t="shared" si="5"/>
        <v>0.9820138889</v>
      </c>
      <c r="X1056" s="17"/>
      <c r="Y1056" s="4"/>
    </row>
    <row r="1057" ht="15.75" customHeight="1">
      <c r="A1057" s="13">
        <v>1054.0</v>
      </c>
      <c r="B1057" s="13" t="s">
        <v>29</v>
      </c>
      <c r="C1057" s="14">
        <v>38633.0</v>
      </c>
      <c r="D1057" s="15" t="s">
        <v>1385</v>
      </c>
      <c r="E1057" s="16">
        <f t="shared" si="1"/>
        <v>38633.38484</v>
      </c>
      <c r="F1057" s="13">
        <v>9.207374731E9</v>
      </c>
      <c r="G1057" s="13">
        <v>9.202460012E9</v>
      </c>
      <c r="H1057" s="17" t="s">
        <v>31</v>
      </c>
      <c r="I1057" s="13">
        <v>4.145340037E9</v>
      </c>
      <c r="J1057" s="17"/>
      <c r="K1057" s="17"/>
      <c r="L1057" s="17" t="s">
        <v>63</v>
      </c>
      <c r="M1057" s="13">
        <v>314.0</v>
      </c>
      <c r="N1057" s="13">
        <v>306.0</v>
      </c>
      <c r="O1057" s="13">
        <v>11.0</v>
      </c>
      <c r="P1057" s="17">
        <v>29.0</v>
      </c>
      <c r="Q1057" s="16">
        <f t="shared" si="2"/>
        <v>38633.59317</v>
      </c>
      <c r="R1057" s="15">
        <f t="shared" si="3"/>
        <v>0.5931712963</v>
      </c>
      <c r="S1057" s="15">
        <f t="shared" si="4"/>
        <v>0.5936458333</v>
      </c>
      <c r="T1057" s="18">
        <v>0.20833333333333334</v>
      </c>
      <c r="U1057" s="14">
        <v>38633.38469907408</v>
      </c>
      <c r="V1057" s="14">
        <v>38633.38483796296</v>
      </c>
      <c r="W1057" s="15">
        <f t="shared" si="5"/>
        <v>0.384837963</v>
      </c>
      <c r="X1057" s="17"/>
      <c r="Y1057" s="4"/>
    </row>
    <row r="1058" ht="15.75" customHeight="1">
      <c r="A1058" s="13">
        <v>1055.0</v>
      </c>
      <c r="B1058" s="13" t="s">
        <v>29</v>
      </c>
      <c r="C1058" s="14">
        <v>38633.0</v>
      </c>
      <c r="D1058" s="15" t="s">
        <v>1386</v>
      </c>
      <c r="E1058" s="16">
        <f t="shared" si="1"/>
        <v>38633.42597</v>
      </c>
      <c r="F1058" s="13">
        <v>9.207374731E9</v>
      </c>
      <c r="G1058" s="13">
        <v>9.208848177E9</v>
      </c>
      <c r="H1058" s="17" t="s">
        <v>31</v>
      </c>
      <c r="I1058" s="13">
        <v>4.145340037E9</v>
      </c>
      <c r="J1058" s="17"/>
      <c r="K1058" s="17"/>
      <c r="L1058" s="17" t="s">
        <v>61</v>
      </c>
      <c r="M1058" s="13">
        <v>314.0</v>
      </c>
      <c r="N1058" s="13">
        <v>306.0</v>
      </c>
      <c r="O1058" s="13">
        <v>11.0</v>
      </c>
      <c r="P1058" s="17">
        <v>29.0</v>
      </c>
      <c r="Q1058" s="16">
        <f t="shared" si="2"/>
        <v>38633.63431</v>
      </c>
      <c r="R1058" s="15">
        <f t="shared" si="3"/>
        <v>0.6343055556</v>
      </c>
      <c r="S1058" s="15">
        <f t="shared" si="4"/>
        <v>0.6344907407</v>
      </c>
      <c r="T1058" s="18">
        <v>0.20833333333333334</v>
      </c>
      <c r="U1058" s="14">
        <v>38633.425833333335</v>
      </c>
      <c r="V1058" s="14">
        <v>38633.42597222222</v>
      </c>
      <c r="W1058" s="15">
        <f t="shared" si="5"/>
        <v>0.4259722222</v>
      </c>
      <c r="X1058" s="17"/>
      <c r="Y1058" s="4"/>
    </row>
    <row r="1059" ht="15.75" customHeight="1">
      <c r="A1059" s="13">
        <v>1056.0</v>
      </c>
      <c r="B1059" s="13" t="s">
        <v>29</v>
      </c>
      <c r="C1059" s="14">
        <v>38633.0</v>
      </c>
      <c r="D1059" s="15" t="s">
        <v>1387</v>
      </c>
      <c r="E1059" s="16">
        <f t="shared" si="1"/>
        <v>38633.43517</v>
      </c>
      <c r="F1059" s="13">
        <v>9.207374731E9</v>
      </c>
      <c r="G1059" s="13">
        <v>9.208848177E9</v>
      </c>
      <c r="H1059" s="17" t="s">
        <v>31</v>
      </c>
      <c r="I1059" s="13">
        <v>4.145340037E9</v>
      </c>
      <c r="J1059" s="17"/>
      <c r="K1059" s="17"/>
      <c r="L1059" s="17" t="s">
        <v>269</v>
      </c>
      <c r="M1059" s="13">
        <v>314.0</v>
      </c>
      <c r="N1059" s="13">
        <v>306.0</v>
      </c>
      <c r="O1059" s="13">
        <v>11.0</v>
      </c>
      <c r="P1059" s="17">
        <v>29.0</v>
      </c>
      <c r="Q1059" s="16">
        <f t="shared" si="2"/>
        <v>38633.64351</v>
      </c>
      <c r="R1059" s="15">
        <f t="shared" si="3"/>
        <v>0.6435069444</v>
      </c>
      <c r="S1059" s="15">
        <f t="shared" si="4"/>
        <v>0.6440740741</v>
      </c>
      <c r="T1059" s="18">
        <v>0.20833333333333334</v>
      </c>
      <c r="U1059" s="14">
        <v>38633.43503472222</v>
      </c>
      <c r="V1059" s="14">
        <v>38633.435173611106</v>
      </c>
      <c r="W1059" s="15">
        <f t="shared" si="5"/>
        <v>0.4351736111</v>
      </c>
      <c r="X1059" s="17"/>
      <c r="Y1059" s="4"/>
    </row>
    <row r="1060" ht="15.75" customHeight="1">
      <c r="A1060" s="13">
        <v>1057.0</v>
      </c>
      <c r="B1060" s="13" t="s">
        <v>29</v>
      </c>
      <c r="C1060" s="14">
        <v>38633.0</v>
      </c>
      <c r="D1060" s="15" t="s">
        <v>1388</v>
      </c>
      <c r="E1060" s="16">
        <f t="shared" si="1"/>
        <v>38633.44045</v>
      </c>
      <c r="F1060" s="13">
        <v>9.207374731E9</v>
      </c>
      <c r="G1060" s="17"/>
      <c r="H1060" s="17" t="s">
        <v>31</v>
      </c>
      <c r="I1060" s="13">
        <v>4.145340037E9</v>
      </c>
      <c r="J1060" s="17"/>
      <c r="K1060" s="17" t="s">
        <v>943</v>
      </c>
      <c r="L1060" s="17" t="s">
        <v>1119</v>
      </c>
      <c r="M1060" s="13">
        <v>314.0</v>
      </c>
      <c r="N1060" s="13">
        <v>306.0</v>
      </c>
      <c r="O1060" s="13">
        <v>11.0</v>
      </c>
      <c r="P1060" s="17">
        <v>29.0</v>
      </c>
      <c r="Q1060" s="16">
        <f t="shared" si="2"/>
        <v>38633.64878</v>
      </c>
      <c r="R1060" s="15">
        <f t="shared" si="3"/>
        <v>0.6487847222</v>
      </c>
      <c r="S1060" s="15">
        <f t="shared" si="4"/>
        <v>0.6496759259</v>
      </c>
      <c r="T1060" s="18">
        <v>0.20833333333333334</v>
      </c>
      <c r="U1060" s="14">
        <v>38633.4403125</v>
      </c>
      <c r="V1060" s="14">
        <v>38633.44045138889</v>
      </c>
      <c r="W1060" s="15">
        <f t="shared" si="5"/>
        <v>0.4404513889</v>
      </c>
      <c r="X1060" s="17"/>
      <c r="Y1060" s="4"/>
    </row>
    <row r="1061" ht="15.75" customHeight="1">
      <c r="A1061" s="13">
        <v>1058.0</v>
      </c>
      <c r="B1061" s="13" t="s">
        <v>29</v>
      </c>
      <c r="C1061" s="14">
        <v>38633.0</v>
      </c>
      <c r="D1061" s="15" t="s">
        <v>1389</v>
      </c>
      <c r="E1061" s="16">
        <f t="shared" si="1"/>
        <v>38633.45899</v>
      </c>
      <c r="F1061" s="13">
        <v>9.207374731E9</v>
      </c>
      <c r="G1061" s="17"/>
      <c r="H1061" s="17" t="s">
        <v>31</v>
      </c>
      <c r="I1061" s="13">
        <v>9.202135742E9</v>
      </c>
      <c r="J1061" s="17"/>
      <c r="K1061" s="17"/>
      <c r="L1061" s="17" t="s">
        <v>406</v>
      </c>
      <c r="M1061" s="13">
        <v>314.0</v>
      </c>
      <c r="N1061" s="13">
        <v>306.0</v>
      </c>
      <c r="O1061" s="13">
        <v>11.0</v>
      </c>
      <c r="P1061" s="17">
        <v>29.0</v>
      </c>
      <c r="Q1061" s="16">
        <f t="shared" si="2"/>
        <v>38633.66733</v>
      </c>
      <c r="R1061" s="15">
        <f t="shared" si="3"/>
        <v>0.6673263889</v>
      </c>
      <c r="S1061" s="15">
        <f t="shared" si="4"/>
        <v>0.6680902778</v>
      </c>
      <c r="T1061" s="18">
        <v>0.20833333333333334</v>
      </c>
      <c r="U1061" s="14">
        <v>38633.45885416667</v>
      </c>
      <c r="V1061" s="14">
        <v>38633.45899305555</v>
      </c>
      <c r="W1061" s="15">
        <f t="shared" si="5"/>
        <v>0.4589930556</v>
      </c>
      <c r="X1061" s="17"/>
      <c r="Y1061" s="4"/>
    </row>
    <row r="1062" ht="15.75" customHeight="1">
      <c r="A1062" s="13">
        <v>1059.0</v>
      </c>
      <c r="B1062" s="13" t="s">
        <v>29</v>
      </c>
      <c r="C1062" s="14">
        <v>38633.0</v>
      </c>
      <c r="D1062" s="15" t="s">
        <v>1390</v>
      </c>
      <c r="E1062" s="16">
        <f t="shared" si="1"/>
        <v>38633.4601</v>
      </c>
      <c r="F1062" s="13">
        <v>9.204757859E9</v>
      </c>
      <c r="G1062" s="13">
        <v>9.207374731E9</v>
      </c>
      <c r="H1062" s="13" t="s">
        <v>67</v>
      </c>
      <c r="I1062" s="13">
        <v>4.145340037E9</v>
      </c>
      <c r="J1062" s="17"/>
      <c r="K1062" s="17"/>
      <c r="L1062" s="17" t="s">
        <v>806</v>
      </c>
      <c r="M1062" s="13">
        <v>314.0</v>
      </c>
      <c r="N1062" s="13">
        <v>306.0</v>
      </c>
      <c r="O1062" s="13">
        <v>11.0</v>
      </c>
      <c r="P1062" s="17">
        <v>29.0</v>
      </c>
      <c r="Q1062" s="16">
        <f t="shared" si="2"/>
        <v>38633.66844</v>
      </c>
      <c r="R1062" s="15">
        <f t="shared" si="3"/>
        <v>0.6684375</v>
      </c>
      <c r="S1062" s="15">
        <f t="shared" si="4"/>
        <v>0.6691550926</v>
      </c>
      <c r="T1062" s="18">
        <v>0.20833333333333334</v>
      </c>
      <c r="U1062" s="14">
        <v>38633.459965277776</v>
      </c>
      <c r="V1062" s="14">
        <v>38633.46010416666</v>
      </c>
      <c r="W1062" s="15">
        <f t="shared" si="5"/>
        <v>0.4601041667</v>
      </c>
      <c r="X1062" s="17"/>
      <c r="Y1062" s="4"/>
    </row>
    <row r="1063" ht="15.75" customHeight="1">
      <c r="A1063" s="13">
        <v>1060.0</v>
      </c>
      <c r="B1063" s="13" t="s">
        <v>29</v>
      </c>
      <c r="C1063" s="14">
        <v>38633.0</v>
      </c>
      <c r="D1063" s="15" t="s">
        <v>1391</v>
      </c>
      <c r="E1063" s="16">
        <f t="shared" si="1"/>
        <v>38633.52078</v>
      </c>
      <c r="F1063" s="13">
        <v>9.207374731E9</v>
      </c>
      <c r="G1063" s="17"/>
      <c r="H1063" s="17" t="s">
        <v>31</v>
      </c>
      <c r="I1063" s="13">
        <v>4.145340037E9</v>
      </c>
      <c r="J1063" s="17"/>
      <c r="K1063" s="17" t="s">
        <v>943</v>
      </c>
      <c r="L1063" s="17" t="s">
        <v>1392</v>
      </c>
      <c r="M1063" s="13">
        <v>314.0</v>
      </c>
      <c r="N1063" s="13">
        <v>306.0</v>
      </c>
      <c r="O1063" s="13">
        <v>11.0</v>
      </c>
      <c r="P1063" s="17">
        <v>29.0</v>
      </c>
      <c r="Q1063" s="16">
        <f t="shared" si="2"/>
        <v>38633.72911</v>
      </c>
      <c r="R1063" s="15">
        <f t="shared" si="3"/>
        <v>0.7291087963</v>
      </c>
      <c r="S1063" s="15">
        <f t="shared" si="4"/>
        <v>0.730625</v>
      </c>
      <c r="T1063" s="18">
        <v>0.20833333333333334</v>
      </c>
      <c r="U1063" s="14">
        <v>38633.520636574074</v>
      </c>
      <c r="V1063" s="14">
        <v>38633.52077546296</v>
      </c>
      <c r="W1063" s="15">
        <f t="shared" si="5"/>
        <v>0.520775463</v>
      </c>
      <c r="X1063" s="17"/>
      <c r="Y1063" s="4"/>
    </row>
    <row r="1064" ht="15.75" customHeight="1">
      <c r="A1064" s="13">
        <v>1061.0</v>
      </c>
      <c r="B1064" s="13" t="s">
        <v>29</v>
      </c>
      <c r="C1064" s="14">
        <v>38633.0</v>
      </c>
      <c r="D1064" s="15" t="s">
        <v>1393</v>
      </c>
      <c r="E1064" s="16">
        <f t="shared" si="1"/>
        <v>38633.531</v>
      </c>
      <c r="F1064" s="13">
        <v>9.204757859E9</v>
      </c>
      <c r="G1064" s="13">
        <v>9.207374731E9</v>
      </c>
      <c r="H1064" s="13" t="s">
        <v>67</v>
      </c>
      <c r="I1064" s="13">
        <v>4.145340037E9</v>
      </c>
      <c r="J1064" s="17"/>
      <c r="K1064" s="17"/>
      <c r="L1064" s="17" t="s">
        <v>806</v>
      </c>
      <c r="M1064" s="13">
        <v>314.0</v>
      </c>
      <c r="N1064" s="13">
        <v>306.0</v>
      </c>
      <c r="O1064" s="13">
        <v>11.0</v>
      </c>
      <c r="P1064" s="17">
        <v>29.0</v>
      </c>
      <c r="Q1064" s="16">
        <f t="shared" si="2"/>
        <v>38633.73933</v>
      </c>
      <c r="R1064" s="15">
        <f t="shared" si="3"/>
        <v>0.7393287037</v>
      </c>
      <c r="S1064" s="15">
        <f t="shared" si="4"/>
        <v>0.7400462963</v>
      </c>
      <c r="T1064" s="18">
        <v>0.20833333333333334</v>
      </c>
      <c r="U1064" s="14">
        <v>38633.530856481484</v>
      </c>
      <c r="V1064" s="14">
        <v>38633.53099537037</v>
      </c>
      <c r="W1064" s="15">
        <f t="shared" si="5"/>
        <v>0.5309953704</v>
      </c>
      <c r="X1064" s="17"/>
      <c r="Y1064" s="4"/>
    </row>
    <row r="1065" ht="15.75" customHeight="1">
      <c r="A1065" s="13">
        <v>1062.0</v>
      </c>
      <c r="B1065" s="13" t="s">
        <v>29</v>
      </c>
      <c r="C1065" s="14">
        <v>38633.0</v>
      </c>
      <c r="D1065" s="15" t="s">
        <v>1394</v>
      </c>
      <c r="E1065" s="16">
        <f t="shared" si="1"/>
        <v>38633.70586</v>
      </c>
      <c r="F1065" s="13">
        <v>9.207374731E9</v>
      </c>
      <c r="G1065" s="13">
        <v>9.202657426E9</v>
      </c>
      <c r="H1065" s="17" t="s">
        <v>31</v>
      </c>
      <c r="I1065" s="13">
        <v>4.145340037E9</v>
      </c>
      <c r="J1065" s="17"/>
      <c r="K1065" s="17"/>
      <c r="L1065" s="17" t="s">
        <v>243</v>
      </c>
      <c r="M1065" s="13">
        <v>314.0</v>
      </c>
      <c r="N1065" s="13">
        <v>306.0</v>
      </c>
      <c r="O1065" s="13">
        <v>11.0</v>
      </c>
      <c r="P1065" s="17">
        <v>29.0</v>
      </c>
      <c r="Q1065" s="16">
        <f t="shared" si="2"/>
        <v>38633.91419</v>
      </c>
      <c r="R1065" s="15">
        <f t="shared" si="3"/>
        <v>0.9141898148</v>
      </c>
      <c r="S1065" s="15">
        <f t="shared" si="4"/>
        <v>0.9148842593</v>
      </c>
      <c r="T1065" s="18">
        <v>0.20833333333333334</v>
      </c>
      <c r="U1065" s="14">
        <v>38633.705717592595</v>
      </c>
      <c r="V1065" s="14">
        <v>38633.70585648148</v>
      </c>
      <c r="W1065" s="15">
        <f t="shared" si="5"/>
        <v>0.7058564815</v>
      </c>
      <c r="X1065" s="17"/>
      <c r="Y1065" s="4"/>
    </row>
    <row r="1066" ht="15.75" customHeight="1">
      <c r="A1066" s="13">
        <v>1063.0</v>
      </c>
      <c r="B1066" s="13" t="s">
        <v>29</v>
      </c>
      <c r="C1066" s="14">
        <v>38634.0</v>
      </c>
      <c r="D1066" s="15" t="s">
        <v>1395</v>
      </c>
      <c r="E1066" s="16">
        <f t="shared" si="1"/>
        <v>38633.87248</v>
      </c>
      <c r="F1066" s="13">
        <v>9.207374731E9</v>
      </c>
      <c r="G1066" s="17"/>
      <c r="H1066" s="17" t="s">
        <v>31</v>
      </c>
      <c r="I1066" s="13">
        <v>9.202131645E9</v>
      </c>
      <c r="J1066" s="17"/>
      <c r="K1066" s="17" t="s">
        <v>35</v>
      </c>
      <c r="L1066" s="17" t="s">
        <v>69</v>
      </c>
      <c r="M1066" s="13">
        <v>314.0</v>
      </c>
      <c r="N1066" s="13">
        <v>306.0</v>
      </c>
      <c r="O1066" s="13">
        <v>11.0</v>
      </c>
      <c r="P1066" s="17">
        <v>29.0</v>
      </c>
      <c r="Q1066" s="16">
        <f t="shared" si="2"/>
        <v>38634.08081</v>
      </c>
      <c r="R1066" s="15">
        <f t="shared" si="3"/>
        <v>0.08081018519</v>
      </c>
      <c r="S1066" s="15">
        <f t="shared" si="4"/>
        <v>0.0812037037</v>
      </c>
      <c r="T1066" s="18">
        <v>0.20833333333333334</v>
      </c>
      <c r="U1066" s="14">
        <v>38633.87233796297</v>
      </c>
      <c r="V1066" s="14">
        <v>38633.87247685185</v>
      </c>
      <c r="W1066" s="15">
        <f t="shared" si="5"/>
        <v>0.8724768519</v>
      </c>
      <c r="X1066" s="17"/>
      <c r="Y1066" s="4"/>
    </row>
    <row r="1067" ht="15.75" customHeight="1">
      <c r="A1067" s="13">
        <v>1064.0</v>
      </c>
      <c r="B1067" s="13" t="s">
        <v>29</v>
      </c>
      <c r="C1067" s="14">
        <v>38634.0</v>
      </c>
      <c r="D1067" s="15" t="s">
        <v>1396</v>
      </c>
      <c r="E1067" s="16">
        <f t="shared" si="1"/>
        <v>38634.00481</v>
      </c>
      <c r="F1067" s="13">
        <v>9.207374731E9</v>
      </c>
      <c r="G1067" s="13">
        <v>9.202171454E9</v>
      </c>
      <c r="H1067" s="17" t="s">
        <v>31</v>
      </c>
      <c r="I1067" s="13">
        <v>4.145340037E9</v>
      </c>
      <c r="J1067" s="17"/>
      <c r="K1067" s="17" t="s">
        <v>158</v>
      </c>
      <c r="L1067" s="17" t="s">
        <v>1397</v>
      </c>
      <c r="M1067" s="13">
        <v>314.0</v>
      </c>
      <c r="N1067" s="13">
        <v>306.0</v>
      </c>
      <c r="O1067" s="13">
        <v>11.0</v>
      </c>
      <c r="P1067" s="17">
        <v>30.0</v>
      </c>
      <c r="Q1067" s="16">
        <f t="shared" si="2"/>
        <v>38634.21315</v>
      </c>
      <c r="R1067" s="15">
        <f t="shared" si="3"/>
        <v>0.2131481481</v>
      </c>
      <c r="S1067" s="15">
        <f t="shared" si="4"/>
        <v>0.2143865741</v>
      </c>
      <c r="T1067" s="18">
        <v>0.20833333333333334</v>
      </c>
      <c r="U1067" s="14">
        <v>38634.00467592593</v>
      </c>
      <c r="V1067" s="14">
        <v>38634.00481481481</v>
      </c>
      <c r="W1067" s="15">
        <f t="shared" si="5"/>
        <v>0.004814814813</v>
      </c>
      <c r="X1067" s="17"/>
      <c r="Y1067" s="4"/>
    </row>
    <row r="1068" ht="15.75" customHeight="1">
      <c r="A1068" s="13">
        <v>1065.0</v>
      </c>
      <c r="B1068" s="13" t="s">
        <v>29</v>
      </c>
      <c r="C1068" s="14">
        <v>38634.0</v>
      </c>
      <c r="D1068" s="15" t="s">
        <v>1398</v>
      </c>
      <c r="E1068" s="16">
        <f t="shared" si="1"/>
        <v>38634.00633</v>
      </c>
      <c r="F1068" s="13">
        <v>9.207374731E9</v>
      </c>
      <c r="G1068" s="17"/>
      <c r="H1068" s="17" t="s">
        <v>31</v>
      </c>
      <c r="I1068" s="13">
        <v>4.145340037E9</v>
      </c>
      <c r="J1068" s="17"/>
      <c r="K1068" s="17" t="s">
        <v>943</v>
      </c>
      <c r="L1068" s="17" t="s">
        <v>55</v>
      </c>
      <c r="M1068" s="13">
        <v>314.0</v>
      </c>
      <c r="N1068" s="13">
        <v>306.0</v>
      </c>
      <c r="O1068" s="13">
        <v>11.0</v>
      </c>
      <c r="P1068" s="17">
        <v>30.0</v>
      </c>
      <c r="Q1068" s="16">
        <f t="shared" si="2"/>
        <v>38634.21466</v>
      </c>
      <c r="R1068" s="15">
        <f t="shared" si="3"/>
        <v>0.2146643519</v>
      </c>
      <c r="S1068" s="15">
        <f t="shared" si="4"/>
        <v>0.2150462963</v>
      </c>
      <c r="T1068" s="18">
        <v>0.20833333333333334</v>
      </c>
      <c r="U1068" s="14">
        <v>38634.00619212963</v>
      </c>
      <c r="V1068" s="14">
        <v>38634.006331018514</v>
      </c>
      <c r="W1068" s="15">
        <f t="shared" si="5"/>
        <v>0.006331018514</v>
      </c>
      <c r="X1068" s="17"/>
      <c r="Y1068" s="4"/>
    </row>
    <row r="1069" ht="15.75" customHeight="1">
      <c r="A1069" s="13">
        <v>1066.0</v>
      </c>
      <c r="B1069" s="13" t="s">
        <v>29</v>
      </c>
      <c r="C1069" s="14">
        <v>38634.0</v>
      </c>
      <c r="D1069" s="15" t="s">
        <v>1399</v>
      </c>
      <c r="E1069" s="16">
        <f t="shared" si="1"/>
        <v>38634.65922</v>
      </c>
      <c r="F1069" s="13">
        <v>9.207374731E9</v>
      </c>
      <c r="G1069" s="17"/>
      <c r="H1069" s="17" t="s">
        <v>31</v>
      </c>
      <c r="I1069" s="13">
        <v>9.205853839E9</v>
      </c>
      <c r="J1069" s="17"/>
      <c r="K1069" s="17" t="s">
        <v>32</v>
      </c>
      <c r="L1069" s="17" t="s">
        <v>95</v>
      </c>
      <c r="M1069" s="13">
        <v>314.0</v>
      </c>
      <c r="N1069" s="13">
        <v>306.0</v>
      </c>
      <c r="O1069" s="13">
        <v>11.0</v>
      </c>
      <c r="P1069" s="17">
        <v>30.0</v>
      </c>
      <c r="Q1069" s="16">
        <f t="shared" si="2"/>
        <v>38634.86756</v>
      </c>
      <c r="R1069" s="15">
        <f t="shared" si="3"/>
        <v>0.8675578704</v>
      </c>
      <c r="S1069" s="15">
        <f t="shared" si="4"/>
        <v>0.8680208333</v>
      </c>
      <c r="T1069" s="18">
        <v>0.20833333333333334</v>
      </c>
      <c r="U1069" s="14">
        <v>38634.65908564815</v>
      </c>
      <c r="V1069" s="14">
        <v>38634.659224537034</v>
      </c>
      <c r="W1069" s="15">
        <f t="shared" si="5"/>
        <v>0.659224537</v>
      </c>
      <c r="X1069" s="17"/>
      <c r="Y1069" s="4"/>
    </row>
    <row r="1070" ht="15.75" customHeight="1">
      <c r="A1070" s="13">
        <v>1067.0</v>
      </c>
      <c r="B1070" s="13" t="s">
        <v>29</v>
      </c>
      <c r="C1070" s="14">
        <v>38635.0</v>
      </c>
      <c r="D1070" s="15" t="s">
        <v>1400</v>
      </c>
      <c r="E1070" s="16">
        <f t="shared" si="1"/>
        <v>38634.99529</v>
      </c>
      <c r="F1070" s="13">
        <v>9.207374731E9</v>
      </c>
      <c r="G1070" s="17"/>
      <c r="H1070" s="17" t="s">
        <v>31</v>
      </c>
      <c r="I1070" s="13">
        <v>4.145340037E9</v>
      </c>
      <c r="J1070" s="17"/>
      <c r="K1070" s="17" t="s">
        <v>943</v>
      </c>
      <c r="L1070" s="17" t="s">
        <v>1288</v>
      </c>
      <c r="M1070" s="13">
        <v>314.0</v>
      </c>
      <c r="N1070" s="13">
        <v>306.0</v>
      </c>
      <c r="O1070" s="13">
        <v>11.0</v>
      </c>
      <c r="P1070" s="17">
        <v>30.0</v>
      </c>
      <c r="Q1070" s="16">
        <f t="shared" si="2"/>
        <v>38635.20362</v>
      </c>
      <c r="R1070" s="15">
        <f t="shared" si="3"/>
        <v>0.2036226852</v>
      </c>
      <c r="S1070" s="15">
        <f t="shared" si="4"/>
        <v>0.2048958333</v>
      </c>
      <c r="T1070" s="18">
        <v>0.20833333333333334</v>
      </c>
      <c r="U1070" s="14">
        <v>38634.995150462964</v>
      </c>
      <c r="V1070" s="14">
        <v>38634.99528935185</v>
      </c>
      <c r="W1070" s="15">
        <f t="shared" si="5"/>
        <v>0.9952893518</v>
      </c>
      <c r="X1070" s="17"/>
      <c r="Y1070" s="4"/>
    </row>
    <row r="1071" ht="15.75" customHeight="1">
      <c r="A1071" s="13">
        <v>1068.0</v>
      </c>
      <c r="B1071" s="13" t="s">
        <v>29</v>
      </c>
      <c r="C1071" s="14">
        <v>38635.0</v>
      </c>
      <c r="D1071" s="15" t="s">
        <v>1401</v>
      </c>
      <c r="E1071" s="16">
        <f t="shared" si="1"/>
        <v>38635.34199</v>
      </c>
      <c r="F1071" s="13">
        <v>9.207374731E9</v>
      </c>
      <c r="G1071" s="13">
        <v>4.144258736E9</v>
      </c>
      <c r="H1071" s="17" t="s">
        <v>31</v>
      </c>
      <c r="I1071" s="13">
        <v>4.145340037E9</v>
      </c>
      <c r="J1071" s="17"/>
      <c r="K1071" s="17" t="s">
        <v>962</v>
      </c>
      <c r="L1071" s="17" t="s">
        <v>306</v>
      </c>
      <c r="M1071" s="13">
        <v>314.0</v>
      </c>
      <c r="N1071" s="13">
        <v>306.0</v>
      </c>
      <c r="O1071" s="13">
        <v>11.0</v>
      </c>
      <c r="P1071" s="17">
        <v>30.0</v>
      </c>
      <c r="Q1071" s="16">
        <f t="shared" si="2"/>
        <v>38635.55032</v>
      </c>
      <c r="R1071" s="15">
        <f t="shared" si="3"/>
        <v>0.5503240741</v>
      </c>
      <c r="S1071" s="15">
        <f t="shared" si="4"/>
        <v>0.5510069444</v>
      </c>
      <c r="T1071" s="18">
        <v>0.20833333333333334</v>
      </c>
      <c r="U1071" s="14">
        <v>38635.34185185185</v>
      </c>
      <c r="V1071" s="14">
        <v>38635.34199074074</v>
      </c>
      <c r="W1071" s="15">
        <f t="shared" si="5"/>
        <v>0.3419907407</v>
      </c>
      <c r="X1071" s="17"/>
      <c r="Y1071" s="4"/>
    </row>
    <row r="1072" ht="15.75" customHeight="1">
      <c r="A1072" s="13">
        <v>1069.0</v>
      </c>
      <c r="B1072" s="13" t="s">
        <v>29</v>
      </c>
      <c r="C1072" s="14">
        <v>38635.0</v>
      </c>
      <c r="D1072" s="15" t="s">
        <v>1402</v>
      </c>
      <c r="E1072" s="16">
        <f t="shared" si="1"/>
        <v>38635.38684</v>
      </c>
      <c r="F1072" s="13">
        <v>9.207374731E9</v>
      </c>
      <c r="G1072" s="13">
        <v>9.20853858E9</v>
      </c>
      <c r="H1072" s="17" t="s">
        <v>31</v>
      </c>
      <c r="I1072" s="13">
        <v>4.145340037E9</v>
      </c>
      <c r="J1072" s="17"/>
      <c r="K1072" s="17" t="s">
        <v>959</v>
      </c>
      <c r="L1072" s="17" t="s">
        <v>241</v>
      </c>
      <c r="M1072" s="13">
        <v>314.0</v>
      </c>
      <c r="N1072" s="13">
        <v>306.0</v>
      </c>
      <c r="O1072" s="13">
        <v>11.0</v>
      </c>
      <c r="P1072" s="17">
        <v>30.0</v>
      </c>
      <c r="Q1072" s="16">
        <f t="shared" si="2"/>
        <v>38635.59517</v>
      </c>
      <c r="R1072" s="15">
        <f t="shared" si="3"/>
        <v>0.5951736111</v>
      </c>
      <c r="S1072" s="15">
        <f t="shared" si="4"/>
        <v>0.5957060185</v>
      </c>
      <c r="T1072" s="18">
        <v>0.20833333333333334</v>
      </c>
      <c r="U1072" s="14">
        <v>38635.38670138889</v>
      </c>
      <c r="V1072" s="14">
        <v>38635.38684027777</v>
      </c>
      <c r="W1072" s="15">
        <f t="shared" si="5"/>
        <v>0.3868402778</v>
      </c>
      <c r="X1072" s="17"/>
      <c r="Y1072" s="4"/>
    </row>
    <row r="1073" ht="15.75" customHeight="1">
      <c r="A1073" s="13">
        <v>1070.0</v>
      </c>
      <c r="B1073" s="13" t="s">
        <v>29</v>
      </c>
      <c r="C1073" s="14">
        <v>38635.0</v>
      </c>
      <c r="D1073" s="15" t="s">
        <v>1403</v>
      </c>
      <c r="E1073" s="16">
        <f t="shared" si="1"/>
        <v>38635.42619</v>
      </c>
      <c r="F1073" s="13">
        <v>9.207396101E9</v>
      </c>
      <c r="G1073" s="17"/>
      <c r="H1073" s="17" t="s">
        <v>67</v>
      </c>
      <c r="I1073" s="13">
        <v>9.207374731E9</v>
      </c>
      <c r="J1073" s="13">
        <v>8.005069511E9</v>
      </c>
      <c r="K1073" s="13" t="s">
        <v>610</v>
      </c>
      <c r="L1073" s="17" t="s">
        <v>406</v>
      </c>
      <c r="M1073" s="17"/>
      <c r="N1073" s="13">
        <v>35.0</v>
      </c>
      <c r="O1073" s="13">
        <v>17.0</v>
      </c>
      <c r="P1073" s="17">
        <v>30.0</v>
      </c>
      <c r="Q1073" s="16">
        <f t="shared" si="2"/>
        <v>38635.63453</v>
      </c>
      <c r="R1073" s="15">
        <f t="shared" si="3"/>
        <v>0.634525463</v>
      </c>
      <c r="S1073" s="15">
        <f t="shared" si="4"/>
        <v>0.6352893519</v>
      </c>
      <c r="T1073" s="18">
        <v>0.20833333333333334</v>
      </c>
      <c r="U1073" s="14">
        <v>38635.42605324074</v>
      </c>
      <c r="V1073" s="14">
        <v>38635.42619212963</v>
      </c>
      <c r="W1073" s="15">
        <f t="shared" si="5"/>
        <v>0.4261921296</v>
      </c>
      <c r="X1073" s="17"/>
      <c r="Y1073" s="4"/>
    </row>
    <row r="1074" ht="15.75" customHeight="1">
      <c r="A1074" s="13">
        <v>1071.0</v>
      </c>
      <c r="B1074" s="13" t="s">
        <v>29</v>
      </c>
      <c r="C1074" s="14">
        <v>38635.0</v>
      </c>
      <c r="D1074" s="15" t="s">
        <v>1404</v>
      </c>
      <c r="E1074" s="16">
        <f t="shared" si="1"/>
        <v>38635.42647</v>
      </c>
      <c r="F1074" s="13">
        <v>3.03108E9</v>
      </c>
      <c r="G1074" s="17"/>
      <c r="H1074" s="17" t="s">
        <v>71</v>
      </c>
      <c r="I1074" s="13">
        <v>9.207374731E9</v>
      </c>
      <c r="J1074" s="17"/>
      <c r="K1074" s="17"/>
      <c r="L1074" s="17" t="s">
        <v>63</v>
      </c>
      <c r="M1074" s="17"/>
      <c r="N1074" s="13">
        <v>60.0</v>
      </c>
      <c r="O1074" s="13">
        <v>17.0</v>
      </c>
      <c r="P1074" s="17">
        <v>30.0</v>
      </c>
      <c r="Q1074" s="16">
        <f t="shared" si="2"/>
        <v>38635.6348</v>
      </c>
      <c r="R1074" s="15">
        <f t="shared" si="3"/>
        <v>0.6348032407</v>
      </c>
      <c r="S1074" s="15">
        <f t="shared" si="4"/>
        <v>0.6352777778</v>
      </c>
      <c r="T1074" s="18">
        <v>0.20833333333333334</v>
      </c>
      <c r="U1074" s="14">
        <v>38635.42633101852</v>
      </c>
      <c r="V1074" s="14">
        <v>38635.426469907405</v>
      </c>
      <c r="W1074" s="15">
        <f t="shared" si="5"/>
        <v>0.4264699074</v>
      </c>
      <c r="X1074" s="17"/>
      <c r="Y1074" s="4"/>
    </row>
    <row r="1075" ht="15.75" customHeight="1">
      <c r="A1075" s="13">
        <v>1072.0</v>
      </c>
      <c r="B1075" s="13" t="s">
        <v>29</v>
      </c>
      <c r="C1075" s="14">
        <v>38635.0</v>
      </c>
      <c r="D1075" s="15" t="s">
        <v>1405</v>
      </c>
      <c r="E1075" s="16">
        <f t="shared" si="1"/>
        <v>38635.42649</v>
      </c>
      <c r="F1075" s="13">
        <v>9.207374731E9</v>
      </c>
      <c r="G1075" s="13">
        <v>7.205879978E9</v>
      </c>
      <c r="H1075" s="17" t="s">
        <v>31</v>
      </c>
      <c r="I1075" s="13">
        <v>4.145340037E9</v>
      </c>
      <c r="J1075" s="17"/>
      <c r="K1075" s="17"/>
      <c r="L1075" s="17" t="s">
        <v>318</v>
      </c>
      <c r="M1075" s="13">
        <v>314.0</v>
      </c>
      <c r="N1075" s="13">
        <v>306.0</v>
      </c>
      <c r="O1075" s="13">
        <v>11.0</v>
      </c>
      <c r="P1075" s="17">
        <v>30.0</v>
      </c>
      <c r="Q1075" s="16">
        <f t="shared" si="2"/>
        <v>38635.63483</v>
      </c>
      <c r="R1075" s="15">
        <f t="shared" si="3"/>
        <v>0.6348263889</v>
      </c>
      <c r="S1075" s="15">
        <f t="shared" si="4"/>
        <v>0.6353240741</v>
      </c>
      <c r="T1075" s="18">
        <v>0.20833333333333334</v>
      </c>
      <c r="U1075" s="14">
        <v>38635.426354166666</v>
      </c>
      <c r="V1075" s="14">
        <v>38635.42649305555</v>
      </c>
      <c r="W1075" s="15">
        <f t="shared" si="5"/>
        <v>0.4264930556</v>
      </c>
      <c r="X1075" s="17"/>
      <c r="Y1075" s="4"/>
    </row>
    <row r="1076" ht="15.75" customHeight="1">
      <c r="A1076" s="13">
        <v>1073.0</v>
      </c>
      <c r="B1076" s="13" t="s">
        <v>29</v>
      </c>
      <c r="C1076" s="14">
        <v>38635.0</v>
      </c>
      <c r="D1076" s="15" t="s">
        <v>1406</v>
      </c>
      <c r="E1076" s="16">
        <f t="shared" si="1"/>
        <v>38635.4272</v>
      </c>
      <c r="F1076" s="13">
        <v>9.207374731E9</v>
      </c>
      <c r="G1076" s="17"/>
      <c r="H1076" s="17" t="s">
        <v>31</v>
      </c>
      <c r="I1076" s="13">
        <v>4.145340037E9</v>
      </c>
      <c r="J1076" s="17"/>
      <c r="K1076" s="17" t="s">
        <v>943</v>
      </c>
      <c r="L1076" s="17" t="s">
        <v>917</v>
      </c>
      <c r="M1076" s="13">
        <v>314.0</v>
      </c>
      <c r="N1076" s="13">
        <v>306.0</v>
      </c>
      <c r="O1076" s="13">
        <v>11.0</v>
      </c>
      <c r="P1076" s="17">
        <v>30.0</v>
      </c>
      <c r="Q1076" s="16">
        <f t="shared" si="2"/>
        <v>38635.63553</v>
      </c>
      <c r="R1076" s="15">
        <f t="shared" si="3"/>
        <v>0.6355324074</v>
      </c>
      <c r="S1076" s="15">
        <f t="shared" si="4"/>
        <v>0.6369097222</v>
      </c>
      <c r="T1076" s="18">
        <v>0.20833333333333334</v>
      </c>
      <c r="U1076" s="14">
        <v>38635.42706018519</v>
      </c>
      <c r="V1076" s="14">
        <v>38635.427199074074</v>
      </c>
      <c r="W1076" s="15">
        <f t="shared" si="5"/>
        <v>0.4271990741</v>
      </c>
      <c r="X1076" s="17"/>
      <c r="Y1076" s="4"/>
    </row>
    <row r="1077" ht="15.75" customHeight="1">
      <c r="A1077" s="13">
        <v>1074.0</v>
      </c>
      <c r="B1077" s="13" t="s">
        <v>29</v>
      </c>
      <c r="C1077" s="14">
        <v>38635.0</v>
      </c>
      <c r="D1077" s="15" t="s">
        <v>1407</v>
      </c>
      <c r="E1077" s="16">
        <f t="shared" si="1"/>
        <v>38635.46587</v>
      </c>
      <c r="F1077" s="13">
        <v>9.207374731E9</v>
      </c>
      <c r="G1077" s="13">
        <v>9.202460012E9</v>
      </c>
      <c r="H1077" s="17" t="s">
        <v>31</v>
      </c>
      <c r="I1077" s="13">
        <v>4.145340037E9</v>
      </c>
      <c r="J1077" s="17"/>
      <c r="K1077" s="17"/>
      <c r="L1077" s="17" t="s">
        <v>744</v>
      </c>
      <c r="M1077" s="13">
        <v>314.0</v>
      </c>
      <c r="N1077" s="13">
        <v>306.0</v>
      </c>
      <c r="O1077" s="13">
        <v>11.0</v>
      </c>
      <c r="P1077" s="17">
        <v>30.0</v>
      </c>
      <c r="Q1077" s="16">
        <f t="shared" si="2"/>
        <v>38635.6742</v>
      </c>
      <c r="R1077" s="15">
        <f t="shared" si="3"/>
        <v>0.6742013889</v>
      </c>
      <c r="S1077" s="15">
        <f t="shared" si="4"/>
        <v>0.6745023148</v>
      </c>
      <c r="T1077" s="18">
        <v>0.20833333333333334</v>
      </c>
      <c r="U1077" s="14">
        <v>38635.465729166666</v>
      </c>
      <c r="V1077" s="14">
        <v>38635.46586805555</v>
      </c>
      <c r="W1077" s="15">
        <f t="shared" si="5"/>
        <v>0.4658680556</v>
      </c>
      <c r="X1077" s="17"/>
      <c r="Y1077" s="4"/>
    </row>
    <row r="1078" ht="15.75" customHeight="1">
      <c r="A1078" s="13">
        <v>1075.0</v>
      </c>
      <c r="B1078" s="13" t="s">
        <v>29</v>
      </c>
      <c r="C1078" s="14">
        <v>38635.0</v>
      </c>
      <c r="D1078" s="15" t="s">
        <v>1408</v>
      </c>
      <c r="E1078" s="16">
        <f t="shared" si="1"/>
        <v>38635.46609</v>
      </c>
      <c r="F1078" s="13">
        <v>9.207374731E9</v>
      </c>
      <c r="G1078" s="13">
        <v>9.203234038E9</v>
      </c>
      <c r="H1078" s="17" t="s">
        <v>31</v>
      </c>
      <c r="I1078" s="13">
        <v>4.145340037E9</v>
      </c>
      <c r="J1078" s="17"/>
      <c r="K1078" s="17" t="s">
        <v>1409</v>
      </c>
      <c r="L1078" s="17" t="s">
        <v>55</v>
      </c>
      <c r="M1078" s="13">
        <v>314.0</v>
      </c>
      <c r="N1078" s="13">
        <v>306.0</v>
      </c>
      <c r="O1078" s="13">
        <v>11.0</v>
      </c>
      <c r="P1078" s="17">
        <v>30.0</v>
      </c>
      <c r="Q1078" s="16">
        <f t="shared" si="2"/>
        <v>38635.67442</v>
      </c>
      <c r="R1078" s="15">
        <f t="shared" si="3"/>
        <v>0.6744212963</v>
      </c>
      <c r="S1078" s="15">
        <f t="shared" si="4"/>
        <v>0.6748032407</v>
      </c>
      <c r="T1078" s="18">
        <v>0.20833333333333334</v>
      </c>
      <c r="U1078" s="14">
        <v>38635.465949074074</v>
      </c>
      <c r="V1078" s="14">
        <v>38635.46608796296</v>
      </c>
      <c r="W1078" s="15">
        <f t="shared" si="5"/>
        <v>0.466087963</v>
      </c>
      <c r="X1078" s="17"/>
      <c r="Y1078" s="4"/>
    </row>
    <row r="1079" ht="15.75" customHeight="1">
      <c r="A1079" s="13">
        <v>1076.0</v>
      </c>
      <c r="B1079" s="13" t="s">
        <v>29</v>
      </c>
      <c r="C1079" s="14">
        <v>38635.0</v>
      </c>
      <c r="D1079" s="15" t="s">
        <v>1410</v>
      </c>
      <c r="E1079" s="16">
        <f t="shared" si="1"/>
        <v>38635.46727</v>
      </c>
      <c r="F1079" s="13">
        <v>9.207374731E9</v>
      </c>
      <c r="G1079" s="17"/>
      <c r="H1079" s="17" t="s">
        <v>31</v>
      </c>
      <c r="I1079" s="13">
        <v>4.145340037E9</v>
      </c>
      <c r="J1079" s="17"/>
      <c r="K1079" s="17" t="s">
        <v>943</v>
      </c>
      <c r="L1079" s="17" t="s">
        <v>570</v>
      </c>
      <c r="M1079" s="13">
        <v>314.0</v>
      </c>
      <c r="N1079" s="13">
        <v>306.0</v>
      </c>
      <c r="O1079" s="13">
        <v>11.0</v>
      </c>
      <c r="P1079" s="17">
        <v>30.0</v>
      </c>
      <c r="Q1079" s="16">
        <f t="shared" si="2"/>
        <v>38635.6756</v>
      </c>
      <c r="R1079" s="15">
        <f t="shared" si="3"/>
        <v>0.6756018519</v>
      </c>
      <c r="S1079" s="15">
        <f t="shared" si="4"/>
        <v>0.6778009259</v>
      </c>
      <c r="T1079" s="18">
        <v>0.20833333333333334</v>
      </c>
      <c r="U1079" s="14">
        <v>38635.46712962963</v>
      </c>
      <c r="V1079" s="14">
        <v>38635.467268518514</v>
      </c>
      <c r="W1079" s="15">
        <f t="shared" si="5"/>
        <v>0.4672685185</v>
      </c>
      <c r="X1079" s="17"/>
      <c r="Y1079" s="4"/>
    </row>
    <row r="1080" ht="15.75" customHeight="1">
      <c r="A1080" s="13">
        <v>1077.0</v>
      </c>
      <c r="B1080" s="13" t="s">
        <v>29</v>
      </c>
      <c r="C1080" s="14">
        <v>38635.0</v>
      </c>
      <c r="D1080" s="15" t="s">
        <v>1411</v>
      </c>
      <c r="E1080" s="16">
        <f t="shared" si="1"/>
        <v>38635.46978</v>
      </c>
      <c r="F1080" s="13">
        <v>9.207374731E9</v>
      </c>
      <c r="G1080" s="17"/>
      <c r="H1080" s="17" t="s">
        <v>31</v>
      </c>
      <c r="I1080" s="13">
        <v>9.20853858E9</v>
      </c>
      <c r="J1080" s="17"/>
      <c r="K1080" s="17"/>
      <c r="L1080" s="17" t="s">
        <v>1412</v>
      </c>
      <c r="M1080" s="13">
        <v>314.0</v>
      </c>
      <c r="N1080" s="13">
        <v>306.0</v>
      </c>
      <c r="O1080" s="13">
        <v>11.0</v>
      </c>
      <c r="P1080" s="17">
        <v>30.0</v>
      </c>
      <c r="Q1080" s="16">
        <f t="shared" si="2"/>
        <v>38635.67811</v>
      </c>
      <c r="R1080" s="15">
        <f t="shared" si="3"/>
        <v>0.6781134259</v>
      </c>
      <c r="S1080" s="15">
        <f t="shared" si="4"/>
        <v>0.6841319444</v>
      </c>
      <c r="T1080" s="18">
        <v>0.20833333333333334</v>
      </c>
      <c r="U1080" s="14">
        <v>38635.46964120371</v>
      </c>
      <c r="V1080" s="14">
        <v>38635.46978009259</v>
      </c>
      <c r="W1080" s="15">
        <f t="shared" si="5"/>
        <v>0.4697800926</v>
      </c>
      <c r="X1080" s="17"/>
      <c r="Y1080" s="4"/>
    </row>
    <row r="1081" ht="15.75" customHeight="1">
      <c r="A1081" s="13">
        <v>1078.0</v>
      </c>
      <c r="B1081" s="13" t="s">
        <v>29</v>
      </c>
      <c r="C1081" s="14">
        <v>38635.0</v>
      </c>
      <c r="D1081" s="15" t="s">
        <v>1413</v>
      </c>
      <c r="E1081" s="16">
        <f t="shared" si="1"/>
        <v>38635.473</v>
      </c>
      <c r="F1081" s="13">
        <v>9.207374731E9</v>
      </c>
      <c r="G1081" s="13">
        <v>9.204061687E9</v>
      </c>
      <c r="H1081" s="17" t="s">
        <v>31</v>
      </c>
      <c r="I1081" s="13">
        <v>4.145340037E9</v>
      </c>
      <c r="J1081" s="17"/>
      <c r="K1081" s="17"/>
      <c r="L1081" s="17" t="s">
        <v>468</v>
      </c>
      <c r="M1081" s="13">
        <v>314.0</v>
      </c>
      <c r="N1081" s="13">
        <v>306.0</v>
      </c>
      <c r="O1081" s="13">
        <v>11.0</v>
      </c>
      <c r="P1081" s="17">
        <v>30.0</v>
      </c>
      <c r="Q1081" s="16">
        <f t="shared" si="2"/>
        <v>38635.68133</v>
      </c>
      <c r="R1081" s="15">
        <f t="shared" si="3"/>
        <v>0.6813310185</v>
      </c>
      <c r="S1081" s="15">
        <f t="shared" si="4"/>
        <v>0.6818171296</v>
      </c>
      <c r="T1081" s="18">
        <v>0.20833333333333334</v>
      </c>
      <c r="U1081" s="14">
        <v>38635.472858796296</v>
      </c>
      <c r="V1081" s="14">
        <v>38635.47299768518</v>
      </c>
      <c r="W1081" s="15">
        <f t="shared" si="5"/>
        <v>0.4729976852</v>
      </c>
      <c r="X1081" s="17"/>
      <c r="Y1081" s="4"/>
    </row>
    <row r="1082" ht="15.75" customHeight="1">
      <c r="A1082" s="13">
        <v>1079.0</v>
      </c>
      <c r="B1082" s="13" t="s">
        <v>29</v>
      </c>
      <c r="C1082" s="14">
        <v>38635.0</v>
      </c>
      <c r="D1082" s="15" t="s">
        <v>1414</v>
      </c>
      <c r="E1082" s="16">
        <f t="shared" si="1"/>
        <v>38635.47594</v>
      </c>
      <c r="F1082" s="13">
        <v>9.207374731E9</v>
      </c>
      <c r="G1082" s="17"/>
      <c r="H1082" s="17" t="s">
        <v>31</v>
      </c>
      <c r="I1082" s="13">
        <v>4.145340037E9</v>
      </c>
      <c r="J1082" s="17"/>
      <c r="K1082" s="17" t="s">
        <v>943</v>
      </c>
      <c r="L1082" s="17" t="s">
        <v>318</v>
      </c>
      <c r="M1082" s="13">
        <v>314.0</v>
      </c>
      <c r="N1082" s="13">
        <v>306.0</v>
      </c>
      <c r="O1082" s="13">
        <v>11.0</v>
      </c>
      <c r="P1082" s="17">
        <v>30.0</v>
      </c>
      <c r="Q1082" s="16">
        <f t="shared" si="2"/>
        <v>38635.68427</v>
      </c>
      <c r="R1082" s="15">
        <f t="shared" si="3"/>
        <v>0.6842708333</v>
      </c>
      <c r="S1082" s="15">
        <f t="shared" si="4"/>
        <v>0.6847685185</v>
      </c>
      <c r="T1082" s="18">
        <v>0.20833333333333334</v>
      </c>
      <c r="U1082" s="14">
        <v>38635.475798611114</v>
      </c>
      <c r="V1082" s="14">
        <v>38635.4759375</v>
      </c>
      <c r="W1082" s="15">
        <f t="shared" si="5"/>
        <v>0.4759375</v>
      </c>
      <c r="X1082" s="17"/>
      <c r="Y1082" s="4"/>
    </row>
    <row r="1083" ht="15.75" customHeight="1">
      <c r="A1083" s="13">
        <v>1080.0</v>
      </c>
      <c r="B1083" s="13" t="s">
        <v>29</v>
      </c>
      <c r="C1083" s="14">
        <v>38635.0</v>
      </c>
      <c r="D1083" s="15" t="s">
        <v>1415</v>
      </c>
      <c r="E1083" s="16">
        <f t="shared" si="1"/>
        <v>38635.50576</v>
      </c>
      <c r="F1083" s="13">
        <v>9.207374731E9</v>
      </c>
      <c r="G1083" s="17"/>
      <c r="H1083" s="17" t="s">
        <v>31</v>
      </c>
      <c r="I1083" s="13">
        <v>9.208928706E9</v>
      </c>
      <c r="J1083" s="17"/>
      <c r="K1083" s="17"/>
      <c r="L1083" s="17" t="s">
        <v>65</v>
      </c>
      <c r="M1083" s="13">
        <v>314.0</v>
      </c>
      <c r="N1083" s="13">
        <v>306.0</v>
      </c>
      <c r="O1083" s="13">
        <v>11.0</v>
      </c>
      <c r="P1083" s="17">
        <v>30.0</v>
      </c>
      <c r="Q1083" s="16">
        <f t="shared" si="2"/>
        <v>38635.7141</v>
      </c>
      <c r="R1083" s="15">
        <f t="shared" si="3"/>
        <v>0.7140972222</v>
      </c>
      <c r="S1083" s="15">
        <f t="shared" si="4"/>
        <v>0.7144212963</v>
      </c>
      <c r="T1083" s="18">
        <v>0.20833333333333334</v>
      </c>
      <c r="U1083" s="14">
        <v>38635.505625</v>
      </c>
      <c r="V1083" s="14">
        <v>38635.50576388888</v>
      </c>
      <c r="W1083" s="15">
        <f t="shared" si="5"/>
        <v>0.5057638889</v>
      </c>
      <c r="X1083" s="17"/>
      <c r="Y1083" s="4"/>
    </row>
    <row r="1084" ht="15.75" customHeight="1">
      <c r="A1084" s="13">
        <v>1081.0</v>
      </c>
      <c r="B1084" s="13" t="s">
        <v>29</v>
      </c>
      <c r="C1084" s="14">
        <v>38635.0</v>
      </c>
      <c r="D1084" s="15" t="s">
        <v>1416</v>
      </c>
      <c r="E1084" s="16">
        <f t="shared" si="1"/>
        <v>38635.50793</v>
      </c>
      <c r="F1084" s="13">
        <v>9.207374731E9</v>
      </c>
      <c r="G1084" s="17"/>
      <c r="H1084" s="17" t="s">
        <v>31</v>
      </c>
      <c r="I1084" s="13">
        <v>9.205539999E9</v>
      </c>
      <c r="J1084" s="17"/>
      <c r="K1084" s="17"/>
      <c r="L1084" s="17" t="s">
        <v>126</v>
      </c>
      <c r="M1084" s="13">
        <v>314.0</v>
      </c>
      <c r="N1084" s="13">
        <v>306.0</v>
      </c>
      <c r="O1084" s="13">
        <v>11.0</v>
      </c>
      <c r="P1084" s="17">
        <v>30.0</v>
      </c>
      <c r="Q1084" s="16">
        <f t="shared" si="2"/>
        <v>38635.71626</v>
      </c>
      <c r="R1084" s="15">
        <f t="shared" si="3"/>
        <v>0.7162615741</v>
      </c>
      <c r="S1084" s="15">
        <f t="shared" si="4"/>
        <v>0.7165972222</v>
      </c>
      <c r="T1084" s="18">
        <v>0.20833333333333334</v>
      </c>
      <c r="U1084" s="14">
        <v>38635.507789351854</v>
      </c>
      <c r="V1084" s="14">
        <v>38635.50792824074</v>
      </c>
      <c r="W1084" s="15">
        <f t="shared" si="5"/>
        <v>0.5079282407</v>
      </c>
      <c r="X1084" s="17"/>
      <c r="Y1084" s="4"/>
    </row>
    <row r="1085" ht="15.75" customHeight="1">
      <c r="A1085" s="13">
        <v>1082.0</v>
      </c>
      <c r="B1085" s="13" t="s">
        <v>29</v>
      </c>
      <c r="C1085" s="14">
        <v>38635.0</v>
      </c>
      <c r="D1085" s="15" t="s">
        <v>1417</v>
      </c>
      <c r="E1085" s="16">
        <f t="shared" si="1"/>
        <v>38635.69412</v>
      </c>
      <c r="F1085" s="13">
        <v>9.207374731E9</v>
      </c>
      <c r="G1085" s="13">
        <v>2.064158554E9</v>
      </c>
      <c r="H1085" s="17" t="s">
        <v>31</v>
      </c>
      <c r="I1085" s="13">
        <v>4.145340037E9</v>
      </c>
      <c r="J1085" s="17"/>
      <c r="K1085" s="17"/>
      <c r="L1085" s="17" t="s">
        <v>296</v>
      </c>
      <c r="M1085" s="13">
        <v>314.0</v>
      </c>
      <c r="N1085" s="13">
        <v>306.0</v>
      </c>
      <c r="O1085" s="13">
        <v>11.0</v>
      </c>
      <c r="P1085" s="17">
        <v>30.0</v>
      </c>
      <c r="Q1085" s="16">
        <f t="shared" si="2"/>
        <v>38635.90245</v>
      </c>
      <c r="R1085" s="15">
        <f t="shared" si="3"/>
        <v>0.9024537037</v>
      </c>
      <c r="S1085" s="15">
        <f t="shared" si="4"/>
        <v>0.9024652778</v>
      </c>
      <c r="T1085" s="18">
        <v>0.20833333333333334</v>
      </c>
      <c r="U1085" s="14">
        <v>38635.69398148148</v>
      </c>
      <c r="V1085" s="14">
        <v>38635.69412037037</v>
      </c>
      <c r="W1085" s="15">
        <f t="shared" si="5"/>
        <v>0.6941203704</v>
      </c>
      <c r="X1085" s="17"/>
      <c r="Y1085" s="4"/>
    </row>
    <row r="1086" ht="15.75" customHeight="1">
      <c r="A1086" s="13">
        <v>1083.0</v>
      </c>
      <c r="B1086" s="13" t="s">
        <v>29</v>
      </c>
      <c r="C1086" s="14">
        <v>38636.0</v>
      </c>
      <c r="D1086" s="15" t="s">
        <v>1418</v>
      </c>
      <c r="E1086" s="16">
        <f t="shared" si="1"/>
        <v>38636.40295</v>
      </c>
      <c r="F1086" s="13">
        <v>9.207374731E9</v>
      </c>
      <c r="G1086" s="13">
        <v>2.064158554E9</v>
      </c>
      <c r="H1086" s="17" t="s">
        <v>31</v>
      </c>
      <c r="I1086" s="13">
        <v>4.145340037E9</v>
      </c>
      <c r="J1086" s="17"/>
      <c r="K1086" s="17"/>
      <c r="L1086" s="17" t="s">
        <v>296</v>
      </c>
      <c r="M1086" s="13">
        <v>314.0</v>
      </c>
      <c r="N1086" s="13">
        <v>306.0</v>
      </c>
      <c r="O1086" s="13">
        <v>11.0</v>
      </c>
      <c r="P1086" s="17">
        <v>30.0</v>
      </c>
      <c r="Q1086" s="16">
        <f t="shared" si="2"/>
        <v>38636.61128</v>
      </c>
      <c r="R1086" s="15">
        <f t="shared" si="3"/>
        <v>0.6112847222</v>
      </c>
      <c r="S1086" s="15">
        <f t="shared" si="4"/>
        <v>0.6112962963</v>
      </c>
      <c r="T1086" s="18">
        <v>0.20833333333333334</v>
      </c>
      <c r="U1086" s="14">
        <v>38636.402812500004</v>
      </c>
      <c r="V1086" s="14">
        <v>38636.40295138889</v>
      </c>
      <c r="W1086" s="15">
        <f t="shared" si="5"/>
        <v>0.4029513889</v>
      </c>
      <c r="X1086" s="17"/>
      <c r="Y1086" s="4"/>
    </row>
    <row r="1087" ht="15.75" customHeight="1">
      <c r="A1087" s="13">
        <v>1084.0</v>
      </c>
      <c r="B1087" s="13" t="s">
        <v>29</v>
      </c>
      <c r="C1087" s="14">
        <v>38636.0</v>
      </c>
      <c r="D1087" s="15" t="s">
        <v>1419</v>
      </c>
      <c r="E1087" s="16">
        <f t="shared" si="1"/>
        <v>38636.45358</v>
      </c>
      <c r="F1087" s="13">
        <v>9.207374731E9</v>
      </c>
      <c r="G1087" s="13">
        <v>9.209961279E9</v>
      </c>
      <c r="H1087" s="17" t="s">
        <v>31</v>
      </c>
      <c r="I1087" s="13">
        <v>4.145340037E9</v>
      </c>
      <c r="J1087" s="17"/>
      <c r="K1087" s="17"/>
      <c r="L1087" s="17" t="s">
        <v>184</v>
      </c>
      <c r="M1087" s="13">
        <v>314.0</v>
      </c>
      <c r="N1087" s="13">
        <v>306.0</v>
      </c>
      <c r="O1087" s="13">
        <v>11.0</v>
      </c>
      <c r="P1087" s="17">
        <v>30.0</v>
      </c>
      <c r="Q1087" s="16">
        <f t="shared" si="2"/>
        <v>38636.66191</v>
      </c>
      <c r="R1087" s="15">
        <f t="shared" si="3"/>
        <v>0.6619097222</v>
      </c>
      <c r="S1087" s="15">
        <f t="shared" si="4"/>
        <v>0.6626851852</v>
      </c>
      <c r="T1087" s="18">
        <v>0.20833333333333334</v>
      </c>
      <c r="U1087" s="14">
        <v>38636.4534375</v>
      </c>
      <c r="V1087" s="14">
        <v>38636.453576388885</v>
      </c>
      <c r="W1087" s="15">
        <f t="shared" si="5"/>
        <v>0.4535763889</v>
      </c>
      <c r="X1087" s="17"/>
      <c r="Y1087" s="4"/>
    </row>
    <row r="1088" ht="15.75" customHeight="1">
      <c r="A1088" s="13">
        <v>1085.0</v>
      </c>
      <c r="B1088" s="13" t="s">
        <v>29</v>
      </c>
      <c r="C1088" s="14">
        <v>38636.0</v>
      </c>
      <c r="D1088" s="15" t="s">
        <v>1420</v>
      </c>
      <c r="E1088" s="16">
        <f t="shared" si="1"/>
        <v>38636.46016</v>
      </c>
      <c r="F1088" s="13">
        <v>9.207374731E9</v>
      </c>
      <c r="G1088" s="17"/>
      <c r="H1088" s="17" t="s">
        <v>31</v>
      </c>
      <c r="I1088" s="13">
        <v>4.145340037E9</v>
      </c>
      <c r="J1088" s="17"/>
      <c r="K1088" s="17" t="s">
        <v>943</v>
      </c>
      <c r="L1088" s="17" t="s">
        <v>74</v>
      </c>
      <c r="M1088" s="13">
        <v>314.0</v>
      </c>
      <c r="N1088" s="13">
        <v>306.0</v>
      </c>
      <c r="O1088" s="13">
        <v>11.0</v>
      </c>
      <c r="P1088" s="17">
        <v>30.0</v>
      </c>
      <c r="Q1088" s="16">
        <f t="shared" si="2"/>
        <v>38636.6685</v>
      </c>
      <c r="R1088" s="15">
        <f t="shared" si="3"/>
        <v>0.6684953704</v>
      </c>
      <c r="S1088" s="15">
        <f t="shared" si="4"/>
        <v>0.6691435185</v>
      </c>
      <c r="T1088" s="18">
        <v>0.20833333333333334</v>
      </c>
      <c r="U1088" s="14">
        <v>38636.46002314815</v>
      </c>
      <c r="V1088" s="14">
        <v>38636.46016203704</v>
      </c>
      <c r="W1088" s="15">
        <f t="shared" si="5"/>
        <v>0.460162037</v>
      </c>
      <c r="X1088" s="17"/>
      <c r="Y1088" s="4"/>
    </row>
    <row r="1089" ht="15.75" customHeight="1">
      <c r="A1089" s="13">
        <v>1086.0</v>
      </c>
      <c r="B1089" s="13" t="s">
        <v>29</v>
      </c>
      <c r="C1089" s="14">
        <v>38636.0</v>
      </c>
      <c r="D1089" s="15" t="s">
        <v>1421</v>
      </c>
      <c r="E1089" s="16">
        <f t="shared" si="1"/>
        <v>38636.46593</v>
      </c>
      <c r="F1089" s="13">
        <v>9.207374731E9</v>
      </c>
      <c r="G1089" s="17"/>
      <c r="H1089" s="17" t="s">
        <v>31</v>
      </c>
      <c r="I1089" s="13">
        <v>4.145340037E9</v>
      </c>
      <c r="J1089" s="17"/>
      <c r="K1089" s="17" t="s">
        <v>943</v>
      </c>
      <c r="L1089" s="17" t="s">
        <v>941</v>
      </c>
      <c r="M1089" s="13">
        <v>314.0</v>
      </c>
      <c r="N1089" s="13">
        <v>306.0</v>
      </c>
      <c r="O1089" s="13">
        <v>11.0</v>
      </c>
      <c r="P1089" s="17">
        <v>30.0</v>
      </c>
      <c r="Q1089" s="16">
        <f t="shared" si="2"/>
        <v>38636.67426</v>
      </c>
      <c r="R1089" s="15">
        <f t="shared" si="3"/>
        <v>0.6742592593</v>
      </c>
      <c r="S1089" s="15">
        <f t="shared" si="4"/>
        <v>0.6752430556</v>
      </c>
      <c r="T1089" s="18">
        <v>0.20833333333333334</v>
      </c>
      <c r="U1089" s="14">
        <v>38636.465787037036</v>
      </c>
      <c r="V1089" s="14">
        <v>38636.46592592592</v>
      </c>
      <c r="W1089" s="15">
        <f t="shared" si="5"/>
        <v>0.4659259259</v>
      </c>
      <c r="X1089" s="17"/>
      <c r="Y1089" s="4"/>
    </row>
    <row r="1090" ht="15.75" customHeight="1">
      <c r="A1090" s="13">
        <v>1087.0</v>
      </c>
      <c r="B1090" s="13" t="s">
        <v>29</v>
      </c>
      <c r="C1090" s="14">
        <v>38636.0</v>
      </c>
      <c r="D1090" s="15" t="s">
        <v>1422</v>
      </c>
      <c r="E1090" s="16">
        <f t="shared" si="1"/>
        <v>38636.49712</v>
      </c>
      <c r="F1090" s="13">
        <v>9.207374731E9</v>
      </c>
      <c r="G1090" s="13">
        <v>6.083861118E9</v>
      </c>
      <c r="H1090" s="17" t="s">
        <v>31</v>
      </c>
      <c r="I1090" s="13">
        <v>4.145340037E9</v>
      </c>
      <c r="J1090" s="17"/>
      <c r="K1090" s="17"/>
      <c r="L1090" s="17" t="s">
        <v>243</v>
      </c>
      <c r="M1090" s="13">
        <v>314.0</v>
      </c>
      <c r="N1090" s="13">
        <v>306.0</v>
      </c>
      <c r="O1090" s="13">
        <v>11.0</v>
      </c>
      <c r="P1090" s="17">
        <v>30.0</v>
      </c>
      <c r="Q1090" s="16">
        <f t="shared" si="2"/>
        <v>38636.70545</v>
      </c>
      <c r="R1090" s="15">
        <f t="shared" si="3"/>
        <v>0.7054513889</v>
      </c>
      <c r="S1090" s="15">
        <f t="shared" si="4"/>
        <v>0.7061458333</v>
      </c>
      <c r="T1090" s="18">
        <v>0.20833333333333334</v>
      </c>
      <c r="U1090" s="14">
        <v>38636.496979166666</v>
      </c>
      <c r="V1090" s="14">
        <v>38636.49711805555</v>
      </c>
      <c r="W1090" s="15">
        <f t="shared" si="5"/>
        <v>0.4971180556</v>
      </c>
      <c r="X1090" s="17"/>
      <c r="Y1090" s="4"/>
    </row>
    <row r="1091" ht="15.75" customHeight="1">
      <c r="A1091" s="13">
        <v>1088.0</v>
      </c>
      <c r="B1091" s="13" t="s">
        <v>29</v>
      </c>
      <c r="C1091" s="14">
        <v>38636.0</v>
      </c>
      <c r="D1091" s="15" t="s">
        <v>1423</v>
      </c>
      <c r="E1091" s="16">
        <f t="shared" si="1"/>
        <v>38636.5144</v>
      </c>
      <c r="F1091" s="13">
        <v>9.207374731E9</v>
      </c>
      <c r="G1091" s="17"/>
      <c r="H1091" s="17" t="s">
        <v>31</v>
      </c>
      <c r="I1091" s="13">
        <v>4.145340037E9</v>
      </c>
      <c r="J1091" s="17"/>
      <c r="K1091" s="17" t="s">
        <v>943</v>
      </c>
      <c r="L1091" s="17" t="s">
        <v>279</v>
      </c>
      <c r="M1091" s="13">
        <v>314.0</v>
      </c>
      <c r="N1091" s="13">
        <v>306.0</v>
      </c>
      <c r="O1091" s="13">
        <v>11.0</v>
      </c>
      <c r="P1091" s="17">
        <v>30.0</v>
      </c>
      <c r="Q1091" s="16">
        <f t="shared" si="2"/>
        <v>38636.72273</v>
      </c>
      <c r="R1091" s="15">
        <f t="shared" si="3"/>
        <v>0.7227314815</v>
      </c>
      <c r="S1091" s="15">
        <f t="shared" si="4"/>
        <v>0.723287037</v>
      </c>
      <c r="T1091" s="18">
        <v>0.20833333333333334</v>
      </c>
      <c r="U1091" s="14">
        <v>38636.51425925926</v>
      </c>
      <c r="V1091" s="14">
        <v>38636.514398148145</v>
      </c>
      <c r="W1091" s="15">
        <f t="shared" si="5"/>
        <v>0.5143981481</v>
      </c>
      <c r="X1091" s="17"/>
      <c r="Y1091" s="4"/>
    </row>
    <row r="1092" ht="15.75" customHeight="1">
      <c r="A1092" s="13">
        <v>1089.0</v>
      </c>
      <c r="B1092" s="13" t="s">
        <v>29</v>
      </c>
      <c r="C1092" s="14">
        <v>38636.0</v>
      </c>
      <c r="D1092" s="15" t="s">
        <v>1424</v>
      </c>
      <c r="E1092" s="16">
        <f t="shared" si="1"/>
        <v>38636.56957</v>
      </c>
      <c r="F1092" s="13">
        <v>9.207374731E9</v>
      </c>
      <c r="G1092" s="17"/>
      <c r="H1092" s="17" t="s">
        <v>31</v>
      </c>
      <c r="I1092" s="13">
        <v>4.145340037E9</v>
      </c>
      <c r="J1092" s="17"/>
      <c r="K1092" s="17" t="s">
        <v>943</v>
      </c>
      <c r="L1092" s="17" t="s">
        <v>269</v>
      </c>
      <c r="M1092" s="13">
        <v>314.0</v>
      </c>
      <c r="N1092" s="13">
        <v>306.0</v>
      </c>
      <c r="O1092" s="13">
        <v>11.0</v>
      </c>
      <c r="P1092" s="17">
        <v>30.0</v>
      </c>
      <c r="Q1092" s="16">
        <f t="shared" si="2"/>
        <v>38636.77791</v>
      </c>
      <c r="R1092" s="15">
        <f t="shared" si="3"/>
        <v>0.7779050926</v>
      </c>
      <c r="S1092" s="15">
        <f t="shared" si="4"/>
        <v>0.7784722222</v>
      </c>
      <c r="T1092" s="18">
        <v>0.20833333333333334</v>
      </c>
      <c r="U1092" s="14">
        <v>38636.56943287037</v>
      </c>
      <c r="V1092" s="14">
        <v>38636.56957175925</v>
      </c>
      <c r="W1092" s="15">
        <f t="shared" si="5"/>
        <v>0.5695717593</v>
      </c>
      <c r="X1092" s="17"/>
      <c r="Y1092" s="4"/>
    </row>
    <row r="1093" ht="15.75" customHeight="1">
      <c r="A1093" s="13">
        <v>1090.0</v>
      </c>
      <c r="B1093" s="13" t="s">
        <v>29</v>
      </c>
      <c r="C1093" s="14">
        <v>38637.0</v>
      </c>
      <c r="D1093" s="15" t="s">
        <v>1425</v>
      </c>
      <c r="E1093" s="16">
        <f t="shared" si="1"/>
        <v>38636.82501</v>
      </c>
      <c r="F1093" s="13">
        <v>9.207374731E9</v>
      </c>
      <c r="G1093" s="13">
        <v>9.209601882E9</v>
      </c>
      <c r="H1093" s="17" t="s">
        <v>31</v>
      </c>
      <c r="I1093" s="13">
        <v>4.145340037E9</v>
      </c>
      <c r="J1093" s="17"/>
      <c r="K1093" s="17"/>
      <c r="L1093" s="17" t="s">
        <v>331</v>
      </c>
      <c r="M1093" s="13">
        <v>314.0</v>
      </c>
      <c r="N1093" s="13">
        <v>306.0</v>
      </c>
      <c r="O1093" s="13">
        <v>11.0</v>
      </c>
      <c r="P1093" s="17">
        <v>30.0</v>
      </c>
      <c r="Q1093" s="16">
        <f t="shared" si="2"/>
        <v>38637.03334</v>
      </c>
      <c r="R1093" s="15">
        <f t="shared" si="3"/>
        <v>0.03334490741</v>
      </c>
      <c r="S1093" s="15">
        <f t="shared" si="4"/>
        <v>0.03444444444</v>
      </c>
      <c r="T1093" s="18">
        <v>0.20833333333333334</v>
      </c>
      <c r="U1093" s="14">
        <v>38636.82487268519</v>
      </c>
      <c r="V1093" s="14">
        <v>38636.825011574074</v>
      </c>
      <c r="W1093" s="15">
        <f t="shared" si="5"/>
        <v>0.8250115741</v>
      </c>
      <c r="X1093" s="17"/>
      <c r="Y1093" s="4"/>
    </row>
    <row r="1094" ht="15.75" customHeight="1">
      <c r="A1094" s="13">
        <v>1091.0</v>
      </c>
      <c r="B1094" s="13" t="s">
        <v>29</v>
      </c>
      <c r="C1094" s="14">
        <v>38637.0</v>
      </c>
      <c r="D1094" s="15" t="s">
        <v>1426</v>
      </c>
      <c r="E1094" s="16">
        <f t="shared" si="1"/>
        <v>38636.84425</v>
      </c>
      <c r="F1094" s="13">
        <v>9.207374731E9</v>
      </c>
      <c r="G1094" s="17"/>
      <c r="H1094" s="17" t="s">
        <v>31</v>
      </c>
      <c r="I1094" s="13">
        <v>4.145340037E9</v>
      </c>
      <c r="J1094" s="17"/>
      <c r="K1094" s="17" t="s">
        <v>943</v>
      </c>
      <c r="L1094" s="17" t="s">
        <v>144</v>
      </c>
      <c r="M1094" s="13">
        <v>314.0</v>
      </c>
      <c r="N1094" s="13">
        <v>306.0</v>
      </c>
      <c r="O1094" s="13">
        <v>11.0</v>
      </c>
      <c r="P1094" s="17">
        <v>30.0</v>
      </c>
      <c r="Q1094" s="16">
        <f t="shared" si="2"/>
        <v>38637.05258</v>
      </c>
      <c r="R1094" s="15">
        <f t="shared" si="3"/>
        <v>0.05258101852</v>
      </c>
      <c r="S1094" s="15">
        <f t="shared" si="4"/>
        <v>0.05362268519</v>
      </c>
      <c r="T1094" s="18">
        <v>0.20833333333333334</v>
      </c>
      <c r="U1094" s="14">
        <v>38636.8441087963</v>
      </c>
      <c r="V1094" s="14">
        <v>38636.844247685185</v>
      </c>
      <c r="W1094" s="15">
        <f t="shared" si="5"/>
        <v>0.8442476852</v>
      </c>
      <c r="X1094" s="17"/>
      <c r="Y1094" s="4"/>
    </row>
    <row r="1095" ht="15.75" customHeight="1">
      <c r="A1095" s="13">
        <v>1092.0</v>
      </c>
      <c r="B1095" s="13" t="s">
        <v>29</v>
      </c>
      <c r="C1095" s="14">
        <v>38637.0</v>
      </c>
      <c r="D1095" s="15" t="s">
        <v>1427</v>
      </c>
      <c r="E1095" s="16">
        <f t="shared" si="1"/>
        <v>38637.39612</v>
      </c>
      <c r="F1095" s="13">
        <v>9.207374731E9</v>
      </c>
      <c r="G1095" s="13">
        <v>9.209891098E9</v>
      </c>
      <c r="H1095" s="17" t="s">
        <v>31</v>
      </c>
      <c r="I1095" s="13">
        <v>4.145340037E9</v>
      </c>
      <c r="J1095" s="17"/>
      <c r="K1095" s="17"/>
      <c r="L1095" s="17" t="s">
        <v>346</v>
      </c>
      <c r="M1095" s="13">
        <v>314.0</v>
      </c>
      <c r="N1095" s="13">
        <v>306.0</v>
      </c>
      <c r="O1095" s="13">
        <v>11.0</v>
      </c>
      <c r="P1095" s="17">
        <v>30.0</v>
      </c>
      <c r="Q1095" s="16">
        <f t="shared" si="2"/>
        <v>38637.60446</v>
      </c>
      <c r="R1095" s="15">
        <f t="shared" si="3"/>
        <v>0.6044560185</v>
      </c>
      <c r="S1095" s="15">
        <f t="shared" si="4"/>
        <v>0.6050810185</v>
      </c>
      <c r="T1095" s="18">
        <v>0.20833333333333334</v>
      </c>
      <c r="U1095" s="14">
        <v>38637.3959837963</v>
      </c>
      <c r="V1095" s="14">
        <v>38637.39612268518</v>
      </c>
      <c r="W1095" s="15">
        <f t="shared" si="5"/>
        <v>0.3961226852</v>
      </c>
      <c r="X1095" s="17"/>
      <c r="Y1095" s="4"/>
    </row>
    <row r="1096" ht="15.75" customHeight="1">
      <c r="A1096" s="13">
        <v>1093.0</v>
      </c>
      <c r="B1096" s="13" t="s">
        <v>29</v>
      </c>
      <c r="C1096" s="14">
        <v>38637.0</v>
      </c>
      <c r="D1096" s="15" t="s">
        <v>1428</v>
      </c>
      <c r="E1096" s="16">
        <f t="shared" si="1"/>
        <v>38637.40928</v>
      </c>
      <c r="F1096" s="13">
        <v>9.207374731E9</v>
      </c>
      <c r="G1096" s="17"/>
      <c r="H1096" s="17" t="s">
        <v>31</v>
      </c>
      <c r="I1096" s="13">
        <v>4.145340037E9</v>
      </c>
      <c r="J1096" s="17"/>
      <c r="K1096" s="17" t="s">
        <v>943</v>
      </c>
      <c r="L1096" s="17" t="s">
        <v>245</v>
      </c>
      <c r="M1096" s="13">
        <v>314.0</v>
      </c>
      <c r="N1096" s="13">
        <v>306.0</v>
      </c>
      <c r="O1096" s="13">
        <v>11.0</v>
      </c>
      <c r="P1096" s="17">
        <v>30.0</v>
      </c>
      <c r="Q1096" s="16">
        <f t="shared" si="2"/>
        <v>38637.61762</v>
      </c>
      <c r="R1096" s="15">
        <f t="shared" si="3"/>
        <v>0.6176157407</v>
      </c>
      <c r="S1096" s="15">
        <f t="shared" si="4"/>
        <v>0.6182060185</v>
      </c>
      <c r="T1096" s="18">
        <v>0.20833333333333334</v>
      </c>
      <c r="U1096" s="14">
        <v>38637.40914351852</v>
      </c>
      <c r="V1096" s="14">
        <v>38637.4092824074</v>
      </c>
      <c r="W1096" s="15">
        <f t="shared" si="5"/>
        <v>0.4092824074</v>
      </c>
      <c r="X1096" s="17"/>
      <c r="Y1096" s="4"/>
    </row>
    <row r="1097" ht="15.75" customHeight="1">
      <c r="A1097" s="13">
        <v>1094.0</v>
      </c>
      <c r="B1097" s="13" t="s">
        <v>29</v>
      </c>
      <c r="C1097" s="14">
        <v>38637.0</v>
      </c>
      <c r="D1097" s="15" t="s">
        <v>1429</v>
      </c>
      <c r="E1097" s="16">
        <f t="shared" si="1"/>
        <v>38637.45539</v>
      </c>
      <c r="F1097" s="13">
        <v>9.207374731E9</v>
      </c>
      <c r="G1097" s="17"/>
      <c r="H1097" s="17" t="s">
        <v>31</v>
      </c>
      <c r="I1097" s="13">
        <v>3.092003583E9</v>
      </c>
      <c r="J1097" s="13">
        <v>8.007353583E9</v>
      </c>
      <c r="K1097" s="13"/>
      <c r="L1097" s="17" t="s">
        <v>1430</v>
      </c>
      <c r="M1097" s="13">
        <v>288.0</v>
      </c>
      <c r="N1097" s="13">
        <v>360.0</v>
      </c>
      <c r="O1097" s="17"/>
      <c r="P1097" s="17">
        <v>30.0</v>
      </c>
      <c r="Q1097" s="16">
        <f t="shared" si="2"/>
        <v>38637.66373</v>
      </c>
      <c r="R1097" s="15">
        <f t="shared" si="3"/>
        <v>0.6637268519</v>
      </c>
      <c r="S1097" s="15">
        <f t="shared" si="4"/>
        <v>0.6669675926</v>
      </c>
      <c r="T1097" s="18">
        <v>0.20833333333333334</v>
      </c>
      <c r="U1097" s="14">
        <v>38637.45525462963</v>
      </c>
      <c r="V1097" s="14">
        <v>38637.45539351852</v>
      </c>
      <c r="W1097" s="15">
        <f t="shared" si="5"/>
        <v>0.4553935185</v>
      </c>
      <c r="X1097" s="17"/>
      <c r="Y1097" s="4"/>
    </row>
    <row r="1098" ht="15.75" customHeight="1">
      <c r="A1098" s="13">
        <v>1095.0</v>
      </c>
      <c r="B1098" s="13" t="s">
        <v>29</v>
      </c>
      <c r="C1098" s="14">
        <v>38637.0</v>
      </c>
      <c r="D1098" s="15" t="s">
        <v>1431</v>
      </c>
      <c r="E1098" s="16">
        <f t="shared" si="1"/>
        <v>38637.63481</v>
      </c>
      <c r="F1098" s="13">
        <v>9.207374731E9</v>
      </c>
      <c r="G1098" s="13">
        <v>9.208100158E9</v>
      </c>
      <c r="H1098" s="17" t="s">
        <v>31</v>
      </c>
      <c r="I1098" s="13">
        <v>4.145340037E9</v>
      </c>
      <c r="J1098" s="17"/>
      <c r="K1098" s="17"/>
      <c r="L1098" s="17" t="s">
        <v>47</v>
      </c>
      <c r="M1098" s="13">
        <v>314.0</v>
      </c>
      <c r="N1098" s="13">
        <v>306.0</v>
      </c>
      <c r="O1098" s="13">
        <v>11.0</v>
      </c>
      <c r="P1098" s="17">
        <v>30.0</v>
      </c>
      <c r="Q1098" s="16">
        <f t="shared" si="2"/>
        <v>38637.84315</v>
      </c>
      <c r="R1098" s="15">
        <f t="shared" si="3"/>
        <v>0.8431481481</v>
      </c>
      <c r="S1098" s="15">
        <f t="shared" si="4"/>
        <v>0.8435532407</v>
      </c>
      <c r="T1098" s="18">
        <v>0.20833333333333334</v>
      </c>
      <c r="U1098" s="14">
        <v>38637.634675925925</v>
      </c>
      <c r="V1098" s="14">
        <v>38637.63481481481</v>
      </c>
      <c r="W1098" s="15">
        <f t="shared" si="5"/>
        <v>0.6348148148</v>
      </c>
      <c r="X1098" s="17"/>
      <c r="Y1098" s="4"/>
    </row>
    <row r="1099" ht="15.75" customHeight="1">
      <c r="A1099" s="13">
        <v>1096.0</v>
      </c>
      <c r="B1099" s="13" t="s">
        <v>29</v>
      </c>
      <c r="C1099" s="14">
        <v>38637.0</v>
      </c>
      <c r="D1099" s="15" t="s">
        <v>1432</v>
      </c>
      <c r="E1099" s="16">
        <f t="shared" si="1"/>
        <v>38637.67552</v>
      </c>
      <c r="F1099" s="13">
        <v>9.207374731E9</v>
      </c>
      <c r="G1099" s="17"/>
      <c r="H1099" s="17" t="s">
        <v>31</v>
      </c>
      <c r="I1099" s="13">
        <v>4.145340037E9</v>
      </c>
      <c r="J1099" s="17"/>
      <c r="K1099" s="17" t="s">
        <v>943</v>
      </c>
      <c r="L1099" s="17" t="s">
        <v>172</v>
      </c>
      <c r="M1099" s="13">
        <v>314.0</v>
      </c>
      <c r="N1099" s="13">
        <v>306.0</v>
      </c>
      <c r="O1099" s="13">
        <v>11.0</v>
      </c>
      <c r="P1099" s="17">
        <v>30.0</v>
      </c>
      <c r="Q1099" s="16">
        <f t="shared" si="2"/>
        <v>38637.88385</v>
      </c>
      <c r="R1099" s="15">
        <f t="shared" si="3"/>
        <v>0.8838541667</v>
      </c>
      <c r="S1099" s="15">
        <f t="shared" si="4"/>
        <v>0.8841666667</v>
      </c>
      <c r="T1099" s="18">
        <v>0.20833333333333334</v>
      </c>
      <c r="U1099" s="14">
        <v>38637.67538194445</v>
      </c>
      <c r="V1099" s="14">
        <v>38637.675520833334</v>
      </c>
      <c r="W1099" s="15">
        <f t="shared" si="5"/>
        <v>0.6755208333</v>
      </c>
      <c r="X1099" s="17"/>
      <c r="Y1099" s="4"/>
    </row>
    <row r="1100" ht="15.75" customHeight="1">
      <c r="A1100" s="13">
        <v>1097.0</v>
      </c>
      <c r="B1100" s="13" t="s">
        <v>29</v>
      </c>
      <c r="C1100" s="14">
        <v>38638.0</v>
      </c>
      <c r="D1100" s="15" t="s">
        <v>1433</v>
      </c>
      <c r="E1100" s="16">
        <f t="shared" si="1"/>
        <v>38638.44755</v>
      </c>
      <c r="F1100" s="13">
        <v>9.207374731E9</v>
      </c>
      <c r="G1100" s="13">
        <v>9.204994334E9</v>
      </c>
      <c r="H1100" s="17" t="s">
        <v>31</v>
      </c>
      <c r="I1100" s="13">
        <v>4.145340037E9</v>
      </c>
      <c r="J1100" s="17"/>
      <c r="K1100" s="17"/>
      <c r="L1100" s="17" t="s">
        <v>69</v>
      </c>
      <c r="M1100" s="13">
        <v>314.0</v>
      </c>
      <c r="N1100" s="13">
        <v>306.0</v>
      </c>
      <c r="O1100" s="13">
        <v>11.0</v>
      </c>
      <c r="P1100" s="17">
        <v>30.0</v>
      </c>
      <c r="Q1100" s="16">
        <f t="shared" si="2"/>
        <v>38638.65588</v>
      </c>
      <c r="R1100" s="15">
        <f t="shared" si="3"/>
        <v>0.6558796296</v>
      </c>
      <c r="S1100" s="15">
        <f t="shared" si="4"/>
        <v>0.6562731481</v>
      </c>
      <c r="T1100" s="18">
        <v>0.20833333333333334</v>
      </c>
      <c r="U1100" s="14">
        <v>38638.44740740741</v>
      </c>
      <c r="V1100" s="14">
        <v>38638.447546296295</v>
      </c>
      <c r="W1100" s="15">
        <f t="shared" si="5"/>
        <v>0.4475462963</v>
      </c>
      <c r="X1100" s="17"/>
      <c r="Y1100" s="4"/>
    </row>
    <row r="1101" ht="15.75" customHeight="1">
      <c r="A1101" s="13">
        <v>1098.0</v>
      </c>
      <c r="B1101" s="13" t="s">
        <v>29</v>
      </c>
      <c r="C1101" s="14">
        <v>38638.0</v>
      </c>
      <c r="D1101" s="15" t="s">
        <v>1434</v>
      </c>
      <c r="E1101" s="16">
        <f t="shared" si="1"/>
        <v>38638.44811</v>
      </c>
      <c r="F1101" s="13">
        <v>9.207374731E9</v>
      </c>
      <c r="G1101" s="17"/>
      <c r="H1101" s="17" t="s">
        <v>31</v>
      </c>
      <c r="I1101" s="13">
        <v>4.145340037E9</v>
      </c>
      <c r="J1101" s="17"/>
      <c r="K1101" s="17" t="s">
        <v>943</v>
      </c>
      <c r="L1101" s="17" t="s">
        <v>63</v>
      </c>
      <c r="M1101" s="13">
        <v>314.0</v>
      </c>
      <c r="N1101" s="13">
        <v>306.0</v>
      </c>
      <c r="O1101" s="13">
        <v>11.0</v>
      </c>
      <c r="P1101" s="17">
        <v>30.0</v>
      </c>
      <c r="Q1101" s="16">
        <f t="shared" si="2"/>
        <v>38638.65645</v>
      </c>
      <c r="R1101" s="15">
        <f t="shared" si="3"/>
        <v>0.6564467593</v>
      </c>
      <c r="S1101" s="15">
        <f t="shared" si="4"/>
        <v>0.6569212963</v>
      </c>
      <c r="T1101" s="18">
        <v>0.20833333333333334</v>
      </c>
      <c r="U1101" s="14">
        <v>38638.44797453704</v>
      </c>
      <c r="V1101" s="14">
        <v>38638.448113425926</v>
      </c>
      <c r="W1101" s="15">
        <f t="shared" si="5"/>
        <v>0.4481134259</v>
      </c>
      <c r="X1101" s="17"/>
      <c r="Y1101" s="4"/>
    </row>
    <row r="1102" ht="15.75" customHeight="1">
      <c r="A1102" s="13">
        <v>1099.0</v>
      </c>
      <c r="B1102" s="13" t="s">
        <v>29</v>
      </c>
      <c r="C1102" s="14">
        <v>38638.0</v>
      </c>
      <c r="D1102" s="15" t="s">
        <v>1435</v>
      </c>
      <c r="E1102" s="16">
        <f t="shared" si="1"/>
        <v>38638.48625</v>
      </c>
      <c r="F1102" s="13">
        <v>8.16178118E9</v>
      </c>
      <c r="G1102" s="17"/>
      <c r="H1102" s="17" t="s">
        <v>71</v>
      </c>
      <c r="I1102" s="13">
        <v>9.207374731E9</v>
      </c>
      <c r="J1102" s="17"/>
      <c r="K1102" s="17"/>
      <c r="L1102" s="17" t="s">
        <v>1436</v>
      </c>
      <c r="M1102" s="17"/>
      <c r="N1102" s="13">
        <v>309.0</v>
      </c>
      <c r="O1102" s="17"/>
      <c r="P1102" s="17">
        <v>30.0</v>
      </c>
      <c r="Q1102" s="16">
        <f t="shared" si="2"/>
        <v>38638.69458</v>
      </c>
      <c r="R1102" s="15">
        <f t="shared" si="3"/>
        <v>0.6945833333</v>
      </c>
      <c r="S1102" s="15">
        <f t="shared" si="4"/>
        <v>0.6964467593</v>
      </c>
      <c r="T1102" s="18">
        <v>0.20833333333333334</v>
      </c>
      <c r="U1102" s="14">
        <v>38638.48611111111</v>
      </c>
      <c r="V1102" s="14">
        <v>38638.486249999994</v>
      </c>
      <c r="W1102" s="15">
        <f t="shared" si="5"/>
        <v>0.48625</v>
      </c>
      <c r="X1102" s="17"/>
      <c r="Y1102" s="4"/>
    </row>
    <row r="1103" ht="15.75" customHeight="1">
      <c r="A1103" s="13">
        <v>1100.0</v>
      </c>
      <c r="B1103" s="13" t="s">
        <v>29</v>
      </c>
      <c r="C1103" s="14">
        <v>38638.0</v>
      </c>
      <c r="D1103" s="15" t="s">
        <v>1437</v>
      </c>
      <c r="E1103" s="16">
        <f t="shared" si="1"/>
        <v>38638.53868</v>
      </c>
      <c r="F1103" s="13">
        <v>9.207374731E9</v>
      </c>
      <c r="G1103" s="17"/>
      <c r="H1103" s="17" t="s">
        <v>31</v>
      </c>
      <c r="I1103" s="13">
        <v>9.2081024E9</v>
      </c>
      <c r="J1103" s="17"/>
      <c r="K1103" s="17" t="s">
        <v>90</v>
      </c>
      <c r="L1103" s="17" t="s">
        <v>86</v>
      </c>
      <c r="M1103" s="13">
        <v>314.0</v>
      </c>
      <c r="N1103" s="13">
        <v>306.0</v>
      </c>
      <c r="O1103" s="13">
        <v>11.0</v>
      </c>
      <c r="P1103" s="17">
        <v>30.0</v>
      </c>
      <c r="Q1103" s="16">
        <f t="shared" si="2"/>
        <v>38638.74701</v>
      </c>
      <c r="R1103" s="15">
        <f t="shared" si="3"/>
        <v>0.7470138889</v>
      </c>
      <c r="S1103" s="15">
        <f t="shared" si="4"/>
        <v>0.7470486111</v>
      </c>
      <c r="T1103" s="18">
        <v>0.20833333333333334</v>
      </c>
      <c r="U1103" s="14">
        <v>38638.53854166667</v>
      </c>
      <c r="V1103" s="14">
        <v>38638.53868055555</v>
      </c>
      <c r="W1103" s="15">
        <f t="shared" si="5"/>
        <v>0.5386805556</v>
      </c>
      <c r="X1103" s="17"/>
      <c r="Y1103" s="4"/>
    </row>
    <row r="1104" ht="15.75" customHeight="1">
      <c r="A1104" s="13">
        <v>1101.0</v>
      </c>
      <c r="B1104" s="13" t="s">
        <v>29</v>
      </c>
      <c r="C1104" s="14">
        <v>38638.0</v>
      </c>
      <c r="D1104" s="15" t="s">
        <v>1438</v>
      </c>
      <c r="E1104" s="16">
        <f t="shared" si="1"/>
        <v>38638.57536</v>
      </c>
      <c r="F1104" s="13">
        <v>9.207374731E9</v>
      </c>
      <c r="G1104" s="13">
        <v>9.206324195E9</v>
      </c>
      <c r="H1104" s="17" t="s">
        <v>31</v>
      </c>
      <c r="I1104" s="13">
        <v>4.145340037E9</v>
      </c>
      <c r="J1104" s="17"/>
      <c r="K1104" s="17"/>
      <c r="L1104" s="17" t="s">
        <v>436</v>
      </c>
      <c r="M1104" s="13">
        <v>314.0</v>
      </c>
      <c r="N1104" s="13">
        <v>306.0</v>
      </c>
      <c r="O1104" s="13">
        <v>11.0</v>
      </c>
      <c r="P1104" s="17">
        <v>30.0</v>
      </c>
      <c r="Q1104" s="16">
        <f t="shared" si="2"/>
        <v>38638.78369</v>
      </c>
      <c r="R1104" s="15">
        <f t="shared" si="3"/>
        <v>0.7836921296</v>
      </c>
      <c r="S1104" s="15">
        <f t="shared" si="4"/>
        <v>0.7843287037</v>
      </c>
      <c r="T1104" s="18">
        <v>0.20833333333333334</v>
      </c>
      <c r="U1104" s="14">
        <v>38638.57521990741</v>
      </c>
      <c r="V1104" s="14">
        <v>38638.5753587963</v>
      </c>
      <c r="W1104" s="15">
        <f t="shared" si="5"/>
        <v>0.5753587963</v>
      </c>
      <c r="X1104" s="17"/>
      <c r="Y1104" s="4"/>
    </row>
    <row r="1105" ht="15.75" customHeight="1">
      <c r="A1105" s="13">
        <v>1102.0</v>
      </c>
      <c r="B1105" s="13" t="s">
        <v>29</v>
      </c>
      <c r="C1105" s="14">
        <v>38638.0</v>
      </c>
      <c r="D1105" s="15" t="s">
        <v>1439</v>
      </c>
      <c r="E1105" s="16">
        <f t="shared" si="1"/>
        <v>38638.59493</v>
      </c>
      <c r="F1105" s="13">
        <v>9.207374731E9</v>
      </c>
      <c r="G1105" s="17"/>
      <c r="H1105" s="17" t="s">
        <v>31</v>
      </c>
      <c r="I1105" s="13">
        <v>4.145340037E9</v>
      </c>
      <c r="J1105" s="17"/>
      <c r="K1105" s="17" t="s">
        <v>943</v>
      </c>
      <c r="L1105" s="17" t="s">
        <v>740</v>
      </c>
      <c r="M1105" s="13">
        <v>314.0</v>
      </c>
      <c r="N1105" s="13">
        <v>306.0</v>
      </c>
      <c r="O1105" s="13">
        <v>11.0</v>
      </c>
      <c r="P1105" s="17">
        <v>31.0</v>
      </c>
      <c r="Q1105" s="16">
        <f t="shared" si="2"/>
        <v>38638.80326</v>
      </c>
      <c r="R1105" s="15">
        <f t="shared" si="3"/>
        <v>0.8032638889</v>
      </c>
      <c r="S1105" s="15">
        <f t="shared" si="4"/>
        <v>0.8038078704</v>
      </c>
      <c r="T1105" s="18">
        <v>0.20833333333333334</v>
      </c>
      <c r="U1105" s="14">
        <v>38638.59479166667</v>
      </c>
      <c r="V1105" s="14">
        <v>38638.594930555555</v>
      </c>
      <c r="W1105" s="15">
        <f t="shared" si="5"/>
        <v>0.5949305556</v>
      </c>
      <c r="X1105" s="17"/>
      <c r="Y1105" s="4"/>
    </row>
    <row r="1106" ht="15.75" customHeight="1">
      <c r="A1106" s="13">
        <v>1103.0</v>
      </c>
      <c r="B1106" s="13" t="s">
        <v>29</v>
      </c>
      <c r="C1106" s="14">
        <v>38638.0</v>
      </c>
      <c r="D1106" s="15" t="s">
        <v>1440</v>
      </c>
      <c r="E1106" s="16">
        <f t="shared" si="1"/>
        <v>38638.61262</v>
      </c>
      <c r="F1106" s="13">
        <v>9.207374731E9</v>
      </c>
      <c r="G1106" s="17"/>
      <c r="H1106" s="17" t="s">
        <v>31</v>
      </c>
      <c r="I1106" s="13">
        <v>4.145340037E9</v>
      </c>
      <c r="J1106" s="17"/>
      <c r="K1106" s="17" t="s">
        <v>943</v>
      </c>
      <c r="L1106" s="17" t="s">
        <v>1441</v>
      </c>
      <c r="M1106" s="13">
        <v>314.0</v>
      </c>
      <c r="N1106" s="13">
        <v>306.0</v>
      </c>
      <c r="O1106" s="13">
        <v>11.0</v>
      </c>
      <c r="P1106" s="17">
        <v>31.0</v>
      </c>
      <c r="Q1106" s="16">
        <f t="shared" si="2"/>
        <v>38638.82095</v>
      </c>
      <c r="R1106" s="15">
        <f t="shared" si="3"/>
        <v>0.8209490741</v>
      </c>
      <c r="S1106" s="15">
        <f t="shared" si="4"/>
        <v>0.8222916667</v>
      </c>
      <c r="T1106" s="18">
        <v>0.20833333333333334</v>
      </c>
      <c r="U1106" s="14">
        <v>38638.61247685186</v>
      </c>
      <c r="V1106" s="14">
        <v>38638.61261574074</v>
      </c>
      <c r="W1106" s="15">
        <f t="shared" si="5"/>
        <v>0.6126157407</v>
      </c>
      <c r="X1106" s="17"/>
      <c r="Y1106" s="4"/>
    </row>
    <row r="1107" ht="15.75" customHeight="1">
      <c r="A1107" s="13">
        <v>1104.0</v>
      </c>
      <c r="B1107" s="13" t="s">
        <v>29</v>
      </c>
      <c r="C1107" s="14">
        <v>38638.0</v>
      </c>
      <c r="D1107" s="15" t="s">
        <v>1442</v>
      </c>
      <c r="E1107" s="16">
        <f t="shared" si="1"/>
        <v>38638.63218</v>
      </c>
      <c r="F1107" s="13">
        <v>9.205621142E9</v>
      </c>
      <c r="G1107" s="13">
        <v>9.207374731E9</v>
      </c>
      <c r="H1107" s="13" t="s">
        <v>67</v>
      </c>
      <c r="I1107" s="13">
        <v>4.145340037E9</v>
      </c>
      <c r="J1107" s="17"/>
      <c r="K1107" s="17" t="s">
        <v>99</v>
      </c>
      <c r="L1107" s="17" t="s">
        <v>333</v>
      </c>
      <c r="M1107" s="13">
        <v>314.0</v>
      </c>
      <c r="N1107" s="13">
        <v>306.0</v>
      </c>
      <c r="O1107" s="13">
        <v>11.0</v>
      </c>
      <c r="P1107" s="17">
        <v>31.0</v>
      </c>
      <c r="Q1107" s="16">
        <f t="shared" si="2"/>
        <v>38638.84051</v>
      </c>
      <c r="R1107" s="15">
        <f t="shared" si="3"/>
        <v>0.8405092593</v>
      </c>
      <c r="S1107" s="15">
        <f t="shared" si="4"/>
        <v>0.8416319444</v>
      </c>
      <c r="T1107" s="18">
        <v>0.20833333333333334</v>
      </c>
      <c r="U1107" s="14">
        <v>38638.63203703704</v>
      </c>
      <c r="V1107" s="14">
        <v>38638.63217592592</v>
      </c>
      <c r="W1107" s="15">
        <f t="shared" si="5"/>
        <v>0.6321759259</v>
      </c>
      <c r="X1107" s="17"/>
      <c r="Y1107" s="4"/>
    </row>
    <row r="1108" ht="15.75" customHeight="1">
      <c r="A1108" s="13">
        <v>1105.0</v>
      </c>
      <c r="B1108" s="13" t="s">
        <v>29</v>
      </c>
      <c r="C1108" s="14">
        <v>38638.0</v>
      </c>
      <c r="D1108" s="15" t="s">
        <v>1443</v>
      </c>
      <c r="E1108" s="16">
        <f t="shared" si="1"/>
        <v>38638.6356</v>
      </c>
      <c r="F1108" s="13">
        <v>9.207374731E9</v>
      </c>
      <c r="G1108" s="17"/>
      <c r="H1108" s="17" t="s">
        <v>31</v>
      </c>
      <c r="I1108" s="13">
        <v>9.206324195E9</v>
      </c>
      <c r="J1108" s="17"/>
      <c r="K1108" s="17"/>
      <c r="L1108" s="17" t="s">
        <v>627</v>
      </c>
      <c r="M1108" s="13">
        <v>314.0</v>
      </c>
      <c r="N1108" s="13">
        <v>306.0</v>
      </c>
      <c r="O1108" s="13">
        <v>11.0</v>
      </c>
      <c r="P1108" s="17">
        <v>31.0</v>
      </c>
      <c r="Q1108" s="16">
        <f t="shared" si="2"/>
        <v>38638.84394</v>
      </c>
      <c r="R1108" s="15">
        <f t="shared" si="3"/>
        <v>0.8439351852</v>
      </c>
      <c r="S1108" s="15">
        <f t="shared" si="4"/>
        <v>0.8448958333</v>
      </c>
      <c r="T1108" s="18">
        <v>0.20833333333333334</v>
      </c>
      <c r="U1108" s="14">
        <v>38638.635462962964</v>
      </c>
      <c r="V1108" s="14">
        <v>38638.63560185185</v>
      </c>
      <c r="W1108" s="15">
        <f t="shared" si="5"/>
        <v>0.6356018518</v>
      </c>
      <c r="X1108" s="17"/>
      <c r="Y1108" s="4"/>
    </row>
    <row r="1109" ht="15.75" customHeight="1">
      <c r="A1109" s="13">
        <v>1106.0</v>
      </c>
      <c r="B1109" s="13" t="s">
        <v>29</v>
      </c>
      <c r="C1109" s="14">
        <v>38639.0</v>
      </c>
      <c r="D1109" s="15" t="s">
        <v>1444</v>
      </c>
      <c r="E1109" s="16">
        <f t="shared" si="1"/>
        <v>38638.85348</v>
      </c>
      <c r="F1109" s="13">
        <v>9.207374731E9</v>
      </c>
      <c r="G1109" s="13">
        <v>9.2081024E9</v>
      </c>
      <c r="H1109" s="17" t="s">
        <v>31</v>
      </c>
      <c r="I1109" s="13">
        <v>4.145340037E9</v>
      </c>
      <c r="J1109" s="17"/>
      <c r="K1109" s="17" t="s">
        <v>1137</v>
      </c>
      <c r="L1109" s="17" t="s">
        <v>279</v>
      </c>
      <c r="M1109" s="13">
        <v>314.0</v>
      </c>
      <c r="N1109" s="13">
        <v>306.0</v>
      </c>
      <c r="O1109" s="13">
        <v>11.0</v>
      </c>
      <c r="P1109" s="17">
        <v>31.0</v>
      </c>
      <c r="Q1109" s="16">
        <f t="shared" si="2"/>
        <v>38639.06182</v>
      </c>
      <c r="R1109" s="15">
        <f t="shared" si="3"/>
        <v>0.06181712963</v>
      </c>
      <c r="S1109" s="15">
        <f t="shared" si="4"/>
        <v>0.06237268519</v>
      </c>
      <c r="T1109" s="18">
        <v>0.20833333333333334</v>
      </c>
      <c r="U1109" s="14">
        <v>38638.85334490741</v>
      </c>
      <c r="V1109" s="14">
        <v>38638.853483796294</v>
      </c>
      <c r="W1109" s="15">
        <f t="shared" si="5"/>
        <v>0.8534837963</v>
      </c>
      <c r="X1109" s="17"/>
      <c r="Y1109" s="4"/>
    </row>
    <row r="1110" ht="15.75" customHeight="1">
      <c r="A1110" s="13">
        <v>1107.0</v>
      </c>
      <c r="B1110" s="13" t="s">
        <v>29</v>
      </c>
      <c r="C1110" s="14">
        <v>38639.0</v>
      </c>
      <c r="D1110" s="15" t="s">
        <v>1445</v>
      </c>
      <c r="E1110" s="16">
        <f t="shared" si="1"/>
        <v>38638.90767</v>
      </c>
      <c r="F1110" s="13">
        <v>9.207374731E9</v>
      </c>
      <c r="G1110" s="17"/>
      <c r="H1110" s="17" t="s">
        <v>31</v>
      </c>
      <c r="I1110" s="13">
        <v>4.145340037E9</v>
      </c>
      <c r="J1110" s="17"/>
      <c r="K1110" s="17" t="s">
        <v>943</v>
      </c>
      <c r="L1110" s="17" t="s">
        <v>110</v>
      </c>
      <c r="M1110" s="13">
        <v>314.0</v>
      </c>
      <c r="N1110" s="13">
        <v>306.0</v>
      </c>
      <c r="O1110" s="13">
        <v>11.0</v>
      </c>
      <c r="P1110" s="17">
        <v>31.0</v>
      </c>
      <c r="Q1110" s="16">
        <f t="shared" si="2"/>
        <v>38639.11601</v>
      </c>
      <c r="R1110" s="15">
        <f t="shared" si="3"/>
        <v>0.1160069444</v>
      </c>
      <c r="S1110" s="15">
        <f t="shared" si="4"/>
        <v>0.1164467593</v>
      </c>
      <c r="T1110" s="18">
        <v>0.20833333333333334</v>
      </c>
      <c r="U1110" s="14">
        <v>38638.907534722224</v>
      </c>
      <c r="V1110" s="14">
        <v>38638.90767361111</v>
      </c>
      <c r="W1110" s="15">
        <f t="shared" si="5"/>
        <v>0.9076736111</v>
      </c>
      <c r="X1110" s="17"/>
      <c r="Y1110" s="4"/>
    </row>
    <row r="1111" ht="15.75" customHeight="1">
      <c r="A1111" s="13">
        <v>1108.0</v>
      </c>
      <c r="B1111" s="13" t="s">
        <v>29</v>
      </c>
      <c r="C1111" s="14">
        <v>38639.0</v>
      </c>
      <c r="D1111" s="15" t="s">
        <v>1446</v>
      </c>
      <c r="E1111" s="16">
        <f t="shared" si="1"/>
        <v>38638.90899</v>
      </c>
      <c r="F1111" s="13">
        <v>9.207374731E9</v>
      </c>
      <c r="G1111" s="17"/>
      <c r="H1111" s="17" t="s">
        <v>31</v>
      </c>
      <c r="I1111" s="13">
        <v>9.2081024E9</v>
      </c>
      <c r="J1111" s="17"/>
      <c r="K1111" s="17" t="s">
        <v>90</v>
      </c>
      <c r="L1111" s="17" t="s">
        <v>346</v>
      </c>
      <c r="M1111" s="13">
        <v>314.0</v>
      </c>
      <c r="N1111" s="13">
        <v>306.0</v>
      </c>
      <c r="O1111" s="13">
        <v>11.0</v>
      </c>
      <c r="P1111" s="17">
        <v>31.0</v>
      </c>
      <c r="Q1111" s="16">
        <f t="shared" si="2"/>
        <v>38639.11733</v>
      </c>
      <c r="R1111" s="15">
        <f t="shared" si="3"/>
        <v>0.1173263889</v>
      </c>
      <c r="S1111" s="15">
        <f t="shared" si="4"/>
        <v>0.1179513889</v>
      </c>
      <c r="T1111" s="18">
        <v>0.20833333333333334</v>
      </c>
      <c r="U1111" s="14">
        <v>38638.90885416667</v>
      </c>
      <c r="V1111" s="14">
        <v>38638.90899305556</v>
      </c>
      <c r="W1111" s="15">
        <f t="shared" si="5"/>
        <v>0.9089930556</v>
      </c>
      <c r="X1111" s="17"/>
      <c r="Y1111" s="4"/>
    </row>
    <row r="1112" ht="15.75" customHeight="1">
      <c r="A1112" s="13">
        <v>1109.0</v>
      </c>
      <c r="B1112" s="13" t="s">
        <v>29</v>
      </c>
      <c r="C1112" s="14">
        <v>38639.0</v>
      </c>
      <c r="D1112" s="15" t="s">
        <v>1447</v>
      </c>
      <c r="E1112" s="16">
        <f t="shared" si="1"/>
        <v>38639.41274</v>
      </c>
      <c r="F1112" s="13">
        <v>9.207374731E9</v>
      </c>
      <c r="G1112" s="13">
        <v>4.168221724E9</v>
      </c>
      <c r="H1112" s="17" t="s">
        <v>31</v>
      </c>
      <c r="I1112" s="13">
        <v>4.145340037E9</v>
      </c>
      <c r="J1112" s="17"/>
      <c r="K1112" s="17"/>
      <c r="L1112" s="17" t="s">
        <v>63</v>
      </c>
      <c r="M1112" s="13">
        <v>314.0</v>
      </c>
      <c r="N1112" s="13">
        <v>306.0</v>
      </c>
      <c r="O1112" s="13">
        <v>11.0</v>
      </c>
      <c r="P1112" s="17">
        <v>31.0</v>
      </c>
      <c r="Q1112" s="16">
        <f t="shared" si="2"/>
        <v>38639.62108</v>
      </c>
      <c r="R1112" s="15">
        <f t="shared" si="3"/>
        <v>0.6210763889</v>
      </c>
      <c r="S1112" s="15">
        <f t="shared" si="4"/>
        <v>0.6215509259</v>
      </c>
      <c r="T1112" s="18">
        <v>0.20833333333333334</v>
      </c>
      <c r="U1112" s="14">
        <v>38639.41260416667</v>
      </c>
      <c r="V1112" s="14">
        <v>38639.41274305555</v>
      </c>
      <c r="W1112" s="15">
        <f t="shared" si="5"/>
        <v>0.4127430556</v>
      </c>
      <c r="X1112" s="17"/>
      <c r="Y1112" s="4"/>
    </row>
    <row r="1113" ht="15.75" customHeight="1">
      <c r="A1113" s="13">
        <v>1110.0</v>
      </c>
      <c r="B1113" s="13" t="s">
        <v>29</v>
      </c>
      <c r="C1113" s="14">
        <v>38639.0</v>
      </c>
      <c r="D1113" s="15" t="s">
        <v>1448</v>
      </c>
      <c r="E1113" s="16">
        <f t="shared" si="1"/>
        <v>38639.41344</v>
      </c>
      <c r="F1113" s="13">
        <v>9.207374731E9</v>
      </c>
      <c r="G1113" s="17"/>
      <c r="H1113" s="17" t="s">
        <v>31</v>
      </c>
      <c r="I1113" s="13">
        <v>4.145340037E9</v>
      </c>
      <c r="J1113" s="17"/>
      <c r="K1113" s="17" t="s">
        <v>943</v>
      </c>
      <c r="L1113" s="17" t="s">
        <v>302</v>
      </c>
      <c r="M1113" s="13">
        <v>314.0</v>
      </c>
      <c r="N1113" s="13">
        <v>306.0</v>
      </c>
      <c r="O1113" s="13">
        <v>11.0</v>
      </c>
      <c r="P1113" s="17">
        <v>31.0</v>
      </c>
      <c r="Q1113" s="16">
        <f t="shared" si="2"/>
        <v>38639.62177</v>
      </c>
      <c r="R1113" s="15">
        <f t="shared" si="3"/>
        <v>0.6217708333</v>
      </c>
      <c r="S1113" s="15">
        <f t="shared" si="4"/>
        <v>0.6221296296</v>
      </c>
      <c r="T1113" s="18">
        <v>0.20833333333333334</v>
      </c>
      <c r="U1113" s="14">
        <v>38639.413298611114</v>
      </c>
      <c r="V1113" s="14">
        <v>38639.4134375</v>
      </c>
      <c r="W1113" s="15">
        <f t="shared" si="5"/>
        <v>0.4134375</v>
      </c>
      <c r="X1113" s="17"/>
      <c r="Y1113" s="4"/>
    </row>
    <row r="1114" ht="15.75" customHeight="1">
      <c r="A1114" s="13">
        <v>1111.0</v>
      </c>
      <c r="B1114" s="13" t="s">
        <v>29</v>
      </c>
      <c r="C1114" s="14">
        <v>38639.0</v>
      </c>
      <c r="D1114" s="15" t="s">
        <v>1449</v>
      </c>
      <c r="E1114" s="16">
        <f t="shared" si="1"/>
        <v>38639.55028</v>
      </c>
      <c r="F1114" s="13">
        <v>8.16178118E9</v>
      </c>
      <c r="G1114" s="17"/>
      <c r="H1114" s="17" t="s">
        <v>71</v>
      </c>
      <c r="I1114" s="13">
        <v>9.207374731E9</v>
      </c>
      <c r="J1114" s="17"/>
      <c r="K1114" s="17"/>
      <c r="L1114" s="17" t="s">
        <v>95</v>
      </c>
      <c r="M1114" s="17"/>
      <c r="N1114" s="13">
        <v>309.0</v>
      </c>
      <c r="O1114" s="17"/>
      <c r="P1114" s="17">
        <v>31.0</v>
      </c>
      <c r="Q1114" s="16">
        <f t="shared" si="2"/>
        <v>38639.75861</v>
      </c>
      <c r="R1114" s="15">
        <f t="shared" si="3"/>
        <v>0.7586111111</v>
      </c>
      <c r="S1114" s="15">
        <f t="shared" si="4"/>
        <v>0.7590740741</v>
      </c>
      <c r="T1114" s="18">
        <v>0.20833333333333334</v>
      </c>
      <c r="U1114" s="14">
        <v>38639.55013888889</v>
      </c>
      <c r="V1114" s="14">
        <v>38639.55027777777</v>
      </c>
      <c r="W1114" s="15">
        <f t="shared" si="5"/>
        <v>0.5502777778</v>
      </c>
      <c r="X1114" s="17"/>
      <c r="Y1114" s="4"/>
    </row>
    <row r="1115" ht="15.75" customHeight="1">
      <c r="A1115" s="13">
        <v>1112.0</v>
      </c>
      <c r="B1115" s="13" t="s">
        <v>29</v>
      </c>
      <c r="C1115" s="14">
        <v>38639.0</v>
      </c>
      <c r="D1115" s="15" t="s">
        <v>1450</v>
      </c>
      <c r="E1115" s="16">
        <f t="shared" si="1"/>
        <v>38639.55032</v>
      </c>
      <c r="F1115" s="13">
        <v>9.207374731E9</v>
      </c>
      <c r="G1115" s="17"/>
      <c r="H1115" s="17" t="s">
        <v>31</v>
      </c>
      <c r="I1115" s="13">
        <v>4.145340037E9</v>
      </c>
      <c r="J1115" s="17"/>
      <c r="K1115" s="17" t="s">
        <v>943</v>
      </c>
      <c r="L1115" s="17" t="s">
        <v>468</v>
      </c>
      <c r="M1115" s="13">
        <v>314.0</v>
      </c>
      <c r="N1115" s="13">
        <v>306.0</v>
      </c>
      <c r="O1115" s="13">
        <v>11.0</v>
      </c>
      <c r="P1115" s="17">
        <v>31.0</v>
      </c>
      <c r="Q1115" s="16">
        <f t="shared" si="2"/>
        <v>38639.75866</v>
      </c>
      <c r="R1115" s="15">
        <f t="shared" si="3"/>
        <v>0.7586574074</v>
      </c>
      <c r="S1115" s="15">
        <f t="shared" si="4"/>
        <v>0.7591435185</v>
      </c>
      <c r="T1115" s="18">
        <v>0.20833333333333334</v>
      </c>
      <c r="U1115" s="14">
        <v>38639.55018518519</v>
      </c>
      <c r="V1115" s="14">
        <v>38639.55032407407</v>
      </c>
      <c r="W1115" s="15">
        <f t="shared" si="5"/>
        <v>0.5503240741</v>
      </c>
      <c r="X1115" s="17"/>
      <c r="Y1115" s="4"/>
    </row>
    <row r="1116" ht="15.75" customHeight="1">
      <c r="A1116" s="13">
        <v>1113.0</v>
      </c>
      <c r="B1116" s="13" t="s">
        <v>29</v>
      </c>
      <c r="C1116" s="14">
        <v>38639.0</v>
      </c>
      <c r="D1116" s="15" t="s">
        <v>1451</v>
      </c>
      <c r="E1116" s="16">
        <f t="shared" si="1"/>
        <v>38639.55488</v>
      </c>
      <c r="F1116" s="13">
        <v>9.207374731E9</v>
      </c>
      <c r="G1116" s="17"/>
      <c r="H1116" s="17" t="s">
        <v>31</v>
      </c>
      <c r="I1116" s="13">
        <v>4.145340037E9</v>
      </c>
      <c r="J1116" s="17"/>
      <c r="K1116" s="17" t="s">
        <v>943</v>
      </c>
      <c r="L1116" s="17" t="s">
        <v>55</v>
      </c>
      <c r="M1116" s="13">
        <v>314.0</v>
      </c>
      <c r="N1116" s="13">
        <v>306.0</v>
      </c>
      <c r="O1116" s="13">
        <v>11.0</v>
      </c>
      <c r="P1116" s="17">
        <v>31.0</v>
      </c>
      <c r="Q1116" s="16">
        <f t="shared" si="2"/>
        <v>38639.76322</v>
      </c>
      <c r="R1116" s="15">
        <f t="shared" si="3"/>
        <v>0.7632175926</v>
      </c>
      <c r="S1116" s="15">
        <f t="shared" si="4"/>
        <v>0.763599537</v>
      </c>
      <c r="T1116" s="18">
        <v>0.20833333333333334</v>
      </c>
      <c r="U1116" s="14">
        <v>38639.55474537037</v>
      </c>
      <c r="V1116" s="14">
        <v>38639.554884259254</v>
      </c>
      <c r="W1116" s="15">
        <f t="shared" si="5"/>
        <v>0.5548842593</v>
      </c>
      <c r="X1116" s="17"/>
      <c r="Y1116" s="4"/>
    </row>
    <row r="1117" ht="15.75" customHeight="1">
      <c r="A1117" s="13">
        <v>1114.0</v>
      </c>
      <c r="B1117" s="13" t="s">
        <v>29</v>
      </c>
      <c r="C1117" s="14">
        <v>38639.0</v>
      </c>
      <c r="D1117" s="15" t="s">
        <v>1452</v>
      </c>
      <c r="E1117" s="16">
        <f t="shared" si="1"/>
        <v>38639.62237</v>
      </c>
      <c r="F1117" s="13">
        <v>9.207374731E9</v>
      </c>
      <c r="G1117" s="17"/>
      <c r="H1117" s="17" t="s">
        <v>31</v>
      </c>
      <c r="I1117" s="13">
        <v>4.145340037E9</v>
      </c>
      <c r="J1117" s="17"/>
      <c r="K1117" s="17" t="s">
        <v>943</v>
      </c>
      <c r="L1117" s="17" t="s">
        <v>436</v>
      </c>
      <c r="M1117" s="13">
        <v>2.0</v>
      </c>
      <c r="N1117" s="13">
        <v>343.0</v>
      </c>
      <c r="O1117" s="17"/>
      <c r="P1117" s="17">
        <v>31.0</v>
      </c>
      <c r="Q1117" s="16">
        <f t="shared" si="2"/>
        <v>38639.83071</v>
      </c>
      <c r="R1117" s="15">
        <f t="shared" si="3"/>
        <v>0.8307060185</v>
      </c>
      <c r="S1117" s="15">
        <f t="shared" si="4"/>
        <v>0.8313425926</v>
      </c>
      <c r="T1117" s="18">
        <v>0.20833333333333334</v>
      </c>
      <c r="U1117" s="14">
        <v>38639.6222337963</v>
      </c>
      <c r="V1117" s="14">
        <v>38639.62237268518</v>
      </c>
      <c r="W1117" s="15">
        <f t="shared" si="5"/>
        <v>0.6223726852</v>
      </c>
      <c r="X1117" s="17"/>
      <c r="Y1117" s="4"/>
    </row>
    <row r="1118" ht="15.75" customHeight="1">
      <c r="A1118" s="13">
        <v>1115.0</v>
      </c>
      <c r="B1118" s="13" t="s">
        <v>29</v>
      </c>
      <c r="C1118" s="14">
        <v>38639.0</v>
      </c>
      <c r="D1118" s="15" t="s">
        <v>1453</v>
      </c>
      <c r="E1118" s="16">
        <f t="shared" si="1"/>
        <v>38639.62238</v>
      </c>
      <c r="F1118" s="13">
        <v>9.207374731E9</v>
      </c>
      <c r="G1118" s="13">
        <v>9.20884053E9</v>
      </c>
      <c r="H1118" s="17" t="s">
        <v>31</v>
      </c>
      <c r="I1118" s="13">
        <v>4.145340037E9</v>
      </c>
      <c r="J1118" s="17"/>
      <c r="K1118" s="17"/>
      <c r="L1118" s="17" t="s">
        <v>346</v>
      </c>
      <c r="M1118" s="13">
        <v>314.0</v>
      </c>
      <c r="N1118" s="13">
        <v>306.0</v>
      </c>
      <c r="O1118" s="13">
        <v>11.0</v>
      </c>
      <c r="P1118" s="17">
        <v>31.0</v>
      </c>
      <c r="Q1118" s="16">
        <f t="shared" si="2"/>
        <v>38639.83072</v>
      </c>
      <c r="R1118" s="15">
        <f t="shared" si="3"/>
        <v>0.8307175926</v>
      </c>
      <c r="S1118" s="15">
        <f t="shared" si="4"/>
        <v>0.8313425926</v>
      </c>
      <c r="T1118" s="18">
        <v>0.20833333333333334</v>
      </c>
      <c r="U1118" s="14">
        <v>38639.622245370374</v>
      </c>
      <c r="V1118" s="14">
        <v>38639.62238425926</v>
      </c>
      <c r="W1118" s="15">
        <f t="shared" si="5"/>
        <v>0.6223842593</v>
      </c>
      <c r="X1118" s="17"/>
      <c r="Y1118" s="4"/>
    </row>
    <row r="1119" ht="15.75" customHeight="1">
      <c r="A1119" s="13">
        <v>1116.0</v>
      </c>
      <c r="B1119" s="13" t="s">
        <v>29</v>
      </c>
      <c r="C1119" s="14">
        <v>38639.0</v>
      </c>
      <c r="D1119" s="15" t="s">
        <v>1454</v>
      </c>
      <c r="E1119" s="16">
        <f t="shared" si="1"/>
        <v>38639.63074</v>
      </c>
      <c r="F1119" s="13">
        <v>9.207374731E9</v>
      </c>
      <c r="G1119" s="17"/>
      <c r="H1119" s="17" t="s">
        <v>31</v>
      </c>
      <c r="I1119" s="13">
        <v>4.145340037E9</v>
      </c>
      <c r="J1119" s="17"/>
      <c r="K1119" s="17" t="s">
        <v>943</v>
      </c>
      <c r="L1119" s="17" t="s">
        <v>306</v>
      </c>
      <c r="M1119" s="13">
        <v>314.0</v>
      </c>
      <c r="N1119" s="13">
        <v>306.0</v>
      </c>
      <c r="O1119" s="13">
        <v>11.0</v>
      </c>
      <c r="P1119" s="17">
        <v>31.0</v>
      </c>
      <c r="Q1119" s="16">
        <f t="shared" si="2"/>
        <v>38639.83907</v>
      </c>
      <c r="R1119" s="15">
        <f t="shared" si="3"/>
        <v>0.8390740741</v>
      </c>
      <c r="S1119" s="15">
        <f t="shared" si="4"/>
        <v>0.8397569444</v>
      </c>
      <c r="T1119" s="18">
        <v>0.20833333333333334</v>
      </c>
      <c r="U1119" s="14">
        <v>38639.63060185185</v>
      </c>
      <c r="V1119" s="14">
        <v>38639.63074074074</v>
      </c>
      <c r="W1119" s="15">
        <f t="shared" si="5"/>
        <v>0.6307407407</v>
      </c>
      <c r="X1119" s="17"/>
      <c r="Y1119" s="4"/>
    </row>
    <row r="1120" ht="15.75" customHeight="1">
      <c r="A1120" s="13">
        <v>1117.0</v>
      </c>
      <c r="B1120" s="13" t="s">
        <v>29</v>
      </c>
      <c r="C1120" s="14">
        <v>38639.0</v>
      </c>
      <c r="D1120" s="15" t="s">
        <v>1455</v>
      </c>
      <c r="E1120" s="16">
        <f t="shared" si="1"/>
        <v>38639.65292</v>
      </c>
      <c r="F1120" s="13">
        <v>9.207374731E9</v>
      </c>
      <c r="G1120" s="13">
        <v>9.209607452E9</v>
      </c>
      <c r="H1120" s="17" t="s">
        <v>31</v>
      </c>
      <c r="I1120" s="13">
        <v>4.145340037E9</v>
      </c>
      <c r="J1120" s="17"/>
      <c r="K1120" s="17"/>
      <c r="L1120" s="17" t="s">
        <v>74</v>
      </c>
      <c r="M1120" s="13">
        <v>314.0</v>
      </c>
      <c r="N1120" s="13">
        <v>306.0</v>
      </c>
      <c r="O1120" s="13">
        <v>11.0</v>
      </c>
      <c r="P1120" s="17">
        <v>31.0</v>
      </c>
      <c r="Q1120" s="16">
        <f t="shared" si="2"/>
        <v>38639.86125</v>
      </c>
      <c r="R1120" s="15">
        <f t="shared" si="3"/>
        <v>0.86125</v>
      </c>
      <c r="S1120" s="15">
        <f t="shared" si="4"/>
        <v>0.8618981481</v>
      </c>
      <c r="T1120" s="18">
        <v>0.20833333333333334</v>
      </c>
      <c r="U1120" s="14">
        <v>38639.65277777778</v>
      </c>
      <c r="V1120" s="14">
        <v>38639.652916666666</v>
      </c>
      <c r="W1120" s="15">
        <f t="shared" si="5"/>
        <v>0.6529166667</v>
      </c>
      <c r="X1120" s="17"/>
      <c r="Y1120" s="4"/>
    </row>
    <row r="1121" ht="15.75" customHeight="1">
      <c r="A1121" s="13">
        <v>1118.0</v>
      </c>
      <c r="B1121" s="13" t="s">
        <v>29</v>
      </c>
      <c r="C1121" s="14">
        <v>38639.0</v>
      </c>
      <c r="D1121" s="15" t="s">
        <v>1456</v>
      </c>
      <c r="E1121" s="16">
        <f t="shared" si="1"/>
        <v>38639.69661</v>
      </c>
      <c r="F1121" s="13">
        <v>9.207374731E9</v>
      </c>
      <c r="G1121" s="17"/>
      <c r="H1121" s="17" t="s">
        <v>31</v>
      </c>
      <c r="I1121" s="13">
        <v>4.145340037E9</v>
      </c>
      <c r="J1121" s="17"/>
      <c r="K1121" s="17" t="s">
        <v>943</v>
      </c>
      <c r="L1121" s="17" t="s">
        <v>168</v>
      </c>
      <c r="M1121" s="13">
        <v>314.0</v>
      </c>
      <c r="N1121" s="13">
        <v>306.0</v>
      </c>
      <c r="O1121" s="13">
        <v>11.0</v>
      </c>
      <c r="P1121" s="17">
        <v>31.0</v>
      </c>
      <c r="Q1121" s="16">
        <f t="shared" si="2"/>
        <v>38639.90494</v>
      </c>
      <c r="R1121" s="15">
        <f t="shared" si="3"/>
        <v>0.9049421296</v>
      </c>
      <c r="S1121" s="15">
        <f t="shared" si="4"/>
        <v>0.9065625</v>
      </c>
      <c r="T1121" s="18">
        <v>0.20833333333333334</v>
      </c>
      <c r="U1121" s="14">
        <v>38639.69646990741</v>
      </c>
      <c r="V1121" s="14">
        <v>38639.696608796294</v>
      </c>
      <c r="W1121" s="15">
        <f t="shared" si="5"/>
        <v>0.6966087963</v>
      </c>
      <c r="X1121" s="17"/>
      <c r="Y1121" s="4"/>
    </row>
    <row r="1122" ht="15.75" customHeight="1">
      <c r="A1122" s="13">
        <v>1119.0</v>
      </c>
      <c r="B1122" s="13" t="s">
        <v>29</v>
      </c>
      <c r="C1122" s="14">
        <v>38639.0</v>
      </c>
      <c r="D1122" s="15" t="s">
        <v>1457</v>
      </c>
      <c r="E1122" s="16">
        <f t="shared" si="1"/>
        <v>38639.70271</v>
      </c>
      <c r="F1122" s="13">
        <v>9.202021193E9</v>
      </c>
      <c r="G1122" s="13">
        <v>9.207374731E9</v>
      </c>
      <c r="H1122" s="13" t="s">
        <v>67</v>
      </c>
      <c r="I1122" s="13">
        <v>4.145340037E9</v>
      </c>
      <c r="J1122" s="17"/>
      <c r="K1122" s="17"/>
      <c r="L1122" s="17" t="s">
        <v>172</v>
      </c>
      <c r="M1122" s="13">
        <v>314.0</v>
      </c>
      <c r="N1122" s="13">
        <v>306.0</v>
      </c>
      <c r="O1122" s="13">
        <v>11.0</v>
      </c>
      <c r="P1122" s="17">
        <v>31.0</v>
      </c>
      <c r="Q1122" s="16">
        <f t="shared" si="2"/>
        <v>38639.91104</v>
      </c>
      <c r="R1122" s="15">
        <f t="shared" si="3"/>
        <v>0.9110416667</v>
      </c>
      <c r="S1122" s="15">
        <f t="shared" si="4"/>
        <v>0.9113541667</v>
      </c>
      <c r="T1122" s="18">
        <v>0.20833333333333334</v>
      </c>
      <c r="U1122" s="14">
        <v>38639.702569444446</v>
      </c>
      <c r="V1122" s="14">
        <v>38639.70270833333</v>
      </c>
      <c r="W1122" s="15">
        <f t="shared" si="5"/>
        <v>0.7027083333</v>
      </c>
      <c r="X1122" s="17"/>
      <c r="Y1122" s="4"/>
    </row>
    <row r="1123" ht="15.75" customHeight="1">
      <c r="A1123" s="13">
        <v>1120.0</v>
      </c>
      <c r="B1123" s="13" t="s">
        <v>29</v>
      </c>
      <c r="C1123" s="14">
        <v>38639.0</v>
      </c>
      <c r="D1123" s="15" t="s">
        <v>1458</v>
      </c>
      <c r="E1123" s="16">
        <f t="shared" si="1"/>
        <v>38639.70527</v>
      </c>
      <c r="F1123" s="13">
        <v>9.202021193E9</v>
      </c>
      <c r="G1123" s="13">
        <v>9.207374731E9</v>
      </c>
      <c r="H1123" s="13" t="s">
        <v>67</v>
      </c>
      <c r="I1123" s="13">
        <v>4.145340037E9</v>
      </c>
      <c r="J1123" s="17"/>
      <c r="K1123" s="17"/>
      <c r="L1123" s="17" t="s">
        <v>43</v>
      </c>
      <c r="M1123" s="13">
        <v>314.0</v>
      </c>
      <c r="N1123" s="13">
        <v>306.0</v>
      </c>
      <c r="O1123" s="13">
        <v>11.0</v>
      </c>
      <c r="P1123" s="17">
        <v>31.0</v>
      </c>
      <c r="Q1123" s="16">
        <f t="shared" si="2"/>
        <v>38639.9136</v>
      </c>
      <c r="R1123" s="15">
        <f t="shared" si="3"/>
        <v>0.913599537</v>
      </c>
      <c r="S1123" s="15">
        <f t="shared" si="4"/>
        <v>0.9139467593</v>
      </c>
      <c r="T1123" s="18">
        <v>0.20833333333333334</v>
      </c>
      <c r="U1123" s="14">
        <v>38639.70512731482</v>
      </c>
      <c r="V1123" s="14">
        <v>38639.7052662037</v>
      </c>
      <c r="W1123" s="15">
        <f t="shared" si="5"/>
        <v>0.7052662037</v>
      </c>
      <c r="X1123" s="17"/>
      <c r="Y1123" s="4"/>
    </row>
    <row r="1124" ht="15.75" customHeight="1">
      <c r="A1124" s="13">
        <v>1121.0</v>
      </c>
      <c r="B1124" s="13" t="s">
        <v>29</v>
      </c>
      <c r="C1124" s="14">
        <v>38639.0</v>
      </c>
      <c r="D1124" s="15" t="s">
        <v>1459</v>
      </c>
      <c r="E1124" s="16">
        <f t="shared" si="1"/>
        <v>38639.72304</v>
      </c>
      <c r="F1124" s="13">
        <v>9.207374731E9</v>
      </c>
      <c r="G1124" s="13">
        <v>9.202093588E9</v>
      </c>
      <c r="H1124" s="17" t="s">
        <v>31</v>
      </c>
      <c r="I1124" s="13">
        <v>4.145340037E9</v>
      </c>
      <c r="J1124" s="17"/>
      <c r="K1124" s="17"/>
      <c r="L1124" s="17" t="s">
        <v>47</v>
      </c>
      <c r="M1124" s="13">
        <v>314.0</v>
      </c>
      <c r="N1124" s="13">
        <v>306.0</v>
      </c>
      <c r="O1124" s="13">
        <v>11.0</v>
      </c>
      <c r="P1124" s="17">
        <v>31.0</v>
      </c>
      <c r="Q1124" s="16">
        <f t="shared" si="2"/>
        <v>38639.93138</v>
      </c>
      <c r="R1124" s="15">
        <f t="shared" si="3"/>
        <v>0.9313773148</v>
      </c>
      <c r="S1124" s="15">
        <f t="shared" si="4"/>
        <v>0.9317824074</v>
      </c>
      <c r="T1124" s="18">
        <v>0.20833333333333334</v>
      </c>
      <c r="U1124" s="14">
        <v>38639.722905092596</v>
      </c>
      <c r="V1124" s="14">
        <v>38639.72304398148</v>
      </c>
      <c r="W1124" s="15">
        <f t="shared" si="5"/>
        <v>0.7230439815</v>
      </c>
      <c r="X1124" s="17"/>
      <c r="Y1124" s="4"/>
    </row>
    <row r="1125" ht="15.75" customHeight="1">
      <c r="A1125" s="13">
        <v>1122.0</v>
      </c>
      <c r="B1125" s="13" t="s">
        <v>29</v>
      </c>
      <c r="C1125" s="14">
        <v>38639.0</v>
      </c>
      <c r="D1125" s="15" t="s">
        <v>1460</v>
      </c>
      <c r="E1125" s="16">
        <f t="shared" si="1"/>
        <v>38639.75394</v>
      </c>
      <c r="F1125" s="13">
        <v>9.207374731E9</v>
      </c>
      <c r="G1125" s="17"/>
      <c r="H1125" s="17" t="s">
        <v>31</v>
      </c>
      <c r="I1125" s="13">
        <v>4.145340037E9</v>
      </c>
      <c r="J1125" s="17"/>
      <c r="K1125" s="17" t="s">
        <v>943</v>
      </c>
      <c r="L1125" s="17" t="s">
        <v>134</v>
      </c>
      <c r="M1125" s="13">
        <v>314.0</v>
      </c>
      <c r="N1125" s="13">
        <v>306.0</v>
      </c>
      <c r="O1125" s="13">
        <v>11.0</v>
      </c>
      <c r="P1125" s="17">
        <v>31.0</v>
      </c>
      <c r="Q1125" s="16">
        <f t="shared" si="2"/>
        <v>38639.96227</v>
      </c>
      <c r="R1125" s="15">
        <f t="shared" si="3"/>
        <v>0.9622685185</v>
      </c>
      <c r="S1125" s="15">
        <f t="shared" si="4"/>
        <v>0.9626851852</v>
      </c>
      <c r="T1125" s="18">
        <v>0.20833333333333334</v>
      </c>
      <c r="U1125" s="14">
        <v>38639.753796296296</v>
      </c>
      <c r="V1125" s="14">
        <v>38639.75393518518</v>
      </c>
      <c r="W1125" s="15">
        <f t="shared" si="5"/>
        <v>0.7539351852</v>
      </c>
      <c r="X1125" s="17"/>
      <c r="Y1125" s="4"/>
    </row>
    <row r="1126" ht="15.75" customHeight="1">
      <c r="A1126" s="13">
        <v>1123.0</v>
      </c>
      <c r="B1126" s="13" t="s">
        <v>29</v>
      </c>
      <c r="C1126" s="14">
        <v>38640.0</v>
      </c>
      <c r="D1126" s="15" t="s">
        <v>1461</v>
      </c>
      <c r="E1126" s="16">
        <f t="shared" si="1"/>
        <v>38640.34772</v>
      </c>
      <c r="F1126" s="13">
        <v>9.207374731E9</v>
      </c>
      <c r="G1126" s="13">
        <v>9.204346485E9</v>
      </c>
      <c r="H1126" s="17" t="s">
        <v>31</v>
      </c>
      <c r="I1126" s="13">
        <v>4.145340037E9</v>
      </c>
      <c r="J1126" s="17"/>
      <c r="K1126" s="17"/>
      <c r="L1126" s="17" t="s">
        <v>269</v>
      </c>
      <c r="M1126" s="13">
        <v>314.0</v>
      </c>
      <c r="N1126" s="13">
        <v>306.0</v>
      </c>
      <c r="O1126" s="13">
        <v>11.0</v>
      </c>
      <c r="P1126" s="17">
        <v>31.0</v>
      </c>
      <c r="Q1126" s="16">
        <f t="shared" si="2"/>
        <v>38640.55605</v>
      </c>
      <c r="R1126" s="15">
        <f t="shared" si="3"/>
        <v>0.5560532407</v>
      </c>
      <c r="S1126" s="15">
        <f t="shared" si="4"/>
        <v>0.5566203704</v>
      </c>
      <c r="T1126" s="18">
        <v>0.20833333333333334</v>
      </c>
      <c r="U1126" s="14">
        <v>38640.34758101852</v>
      </c>
      <c r="V1126" s="14">
        <v>38640.347719907404</v>
      </c>
      <c r="W1126" s="15">
        <f t="shared" si="5"/>
        <v>0.3477199074</v>
      </c>
      <c r="X1126" s="17"/>
      <c r="Y1126" s="4"/>
    </row>
    <row r="1127" ht="15.75" customHeight="1">
      <c r="A1127" s="13">
        <v>1124.0</v>
      </c>
      <c r="B1127" s="13" t="s">
        <v>29</v>
      </c>
      <c r="C1127" s="14">
        <v>38640.0</v>
      </c>
      <c r="D1127" s="15" t="s">
        <v>1462</v>
      </c>
      <c r="E1127" s="16">
        <f t="shared" si="1"/>
        <v>38640.39804</v>
      </c>
      <c r="F1127" s="13">
        <v>9.207374731E9</v>
      </c>
      <c r="G1127" s="17"/>
      <c r="H1127" s="17" t="s">
        <v>31</v>
      </c>
      <c r="I1127" s="13">
        <v>4.145340037E9</v>
      </c>
      <c r="J1127" s="17"/>
      <c r="K1127" s="17" t="s">
        <v>943</v>
      </c>
      <c r="L1127" s="17" t="s">
        <v>51</v>
      </c>
      <c r="M1127" s="13">
        <v>314.0</v>
      </c>
      <c r="N1127" s="13">
        <v>306.0</v>
      </c>
      <c r="O1127" s="13">
        <v>11.0</v>
      </c>
      <c r="P1127" s="17">
        <v>31.0</v>
      </c>
      <c r="Q1127" s="16">
        <f t="shared" si="2"/>
        <v>38640.60638</v>
      </c>
      <c r="R1127" s="15">
        <f t="shared" si="3"/>
        <v>0.6063773148</v>
      </c>
      <c r="S1127" s="15">
        <f t="shared" si="4"/>
        <v>0.606400463</v>
      </c>
      <c r="T1127" s="18">
        <v>0.20833333333333334</v>
      </c>
      <c r="U1127" s="14">
        <v>38640.39790509259</v>
      </c>
      <c r="V1127" s="14">
        <v>38640.39804398148</v>
      </c>
      <c r="W1127" s="15">
        <f t="shared" si="5"/>
        <v>0.3980439815</v>
      </c>
      <c r="X1127" s="17"/>
      <c r="Y1127" s="4"/>
    </row>
    <row r="1128" ht="15.75" customHeight="1">
      <c r="A1128" s="13">
        <v>1125.0</v>
      </c>
      <c r="B1128" s="13" t="s">
        <v>29</v>
      </c>
      <c r="C1128" s="14">
        <v>38640.0</v>
      </c>
      <c r="D1128" s="15" t="s">
        <v>1463</v>
      </c>
      <c r="E1128" s="16">
        <f t="shared" si="1"/>
        <v>38640.52253</v>
      </c>
      <c r="F1128" s="13">
        <v>9.207374731E9</v>
      </c>
      <c r="G1128" s="13">
        <v>9.209601882E9</v>
      </c>
      <c r="H1128" s="17" t="s">
        <v>31</v>
      </c>
      <c r="I1128" s="13">
        <v>4.145340037E9</v>
      </c>
      <c r="J1128" s="17"/>
      <c r="K1128" s="17"/>
      <c r="L1128" s="17" t="s">
        <v>235</v>
      </c>
      <c r="M1128" s="13">
        <v>314.0</v>
      </c>
      <c r="N1128" s="13">
        <v>306.0</v>
      </c>
      <c r="O1128" s="13">
        <v>11.0</v>
      </c>
      <c r="P1128" s="17">
        <v>31.0</v>
      </c>
      <c r="Q1128" s="16">
        <f t="shared" si="2"/>
        <v>38640.73087</v>
      </c>
      <c r="R1128" s="15">
        <f t="shared" si="3"/>
        <v>0.7308680556</v>
      </c>
      <c r="S1128" s="15">
        <f t="shared" si="4"/>
        <v>0.7316666667</v>
      </c>
      <c r="T1128" s="18">
        <v>0.20833333333333334</v>
      </c>
      <c r="U1128" s="14">
        <v>38640.52239583334</v>
      </c>
      <c r="V1128" s="14">
        <v>38640.52253472222</v>
      </c>
      <c r="W1128" s="15">
        <f t="shared" si="5"/>
        <v>0.5225347222</v>
      </c>
      <c r="X1128" s="17"/>
      <c r="Y1128" s="4"/>
    </row>
    <row r="1129" ht="15.75" customHeight="1">
      <c r="A1129" s="13">
        <v>1126.0</v>
      </c>
      <c r="B1129" s="13" t="s">
        <v>29</v>
      </c>
      <c r="C1129" s="14">
        <v>38640.0</v>
      </c>
      <c r="D1129" s="15" t="s">
        <v>1464</v>
      </c>
      <c r="E1129" s="16">
        <f t="shared" si="1"/>
        <v>38640.54475</v>
      </c>
      <c r="F1129" s="13">
        <v>9.207374731E9</v>
      </c>
      <c r="G1129" s="17"/>
      <c r="H1129" s="17" t="s">
        <v>31</v>
      </c>
      <c r="I1129" s="13">
        <v>4.145340037E9</v>
      </c>
      <c r="J1129" s="17"/>
      <c r="K1129" s="17" t="s">
        <v>943</v>
      </c>
      <c r="L1129" s="17" t="s">
        <v>74</v>
      </c>
      <c r="M1129" s="13">
        <v>314.0</v>
      </c>
      <c r="N1129" s="13">
        <v>306.0</v>
      </c>
      <c r="O1129" s="13">
        <v>11.0</v>
      </c>
      <c r="P1129" s="17">
        <v>31.0</v>
      </c>
      <c r="Q1129" s="16">
        <f t="shared" si="2"/>
        <v>38640.75308</v>
      </c>
      <c r="R1129" s="15">
        <f t="shared" si="3"/>
        <v>0.7530787037</v>
      </c>
      <c r="S1129" s="15">
        <f t="shared" si="4"/>
        <v>0.7537268519</v>
      </c>
      <c r="T1129" s="18">
        <v>0.20833333333333334</v>
      </c>
      <c r="U1129" s="14">
        <v>38640.54460648148</v>
      </c>
      <c r="V1129" s="14">
        <v>38640.54474537037</v>
      </c>
      <c r="W1129" s="15">
        <f t="shared" si="5"/>
        <v>0.5447453704</v>
      </c>
      <c r="X1129" s="17"/>
      <c r="Y1129" s="4"/>
    </row>
    <row r="1130" ht="15.75" customHeight="1">
      <c r="A1130" s="13">
        <v>1127.0</v>
      </c>
      <c r="B1130" s="13" t="s">
        <v>29</v>
      </c>
      <c r="C1130" s="14">
        <v>38640.0</v>
      </c>
      <c r="D1130" s="15" t="s">
        <v>1465</v>
      </c>
      <c r="E1130" s="16">
        <f t="shared" si="1"/>
        <v>38640.58065</v>
      </c>
      <c r="F1130" s="13">
        <v>9.207374731E9</v>
      </c>
      <c r="G1130" s="17"/>
      <c r="H1130" s="17" t="s">
        <v>31</v>
      </c>
      <c r="I1130" s="13">
        <v>4.145340037E9</v>
      </c>
      <c r="J1130" s="17"/>
      <c r="K1130" s="17" t="s">
        <v>943</v>
      </c>
      <c r="L1130" s="17" t="s">
        <v>563</v>
      </c>
      <c r="M1130" s="13">
        <v>314.0</v>
      </c>
      <c r="N1130" s="13">
        <v>306.0</v>
      </c>
      <c r="O1130" s="13">
        <v>11.0</v>
      </c>
      <c r="P1130" s="17">
        <v>31.0</v>
      </c>
      <c r="Q1130" s="16">
        <f t="shared" si="2"/>
        <v>38640.78898</v>
      </c>
      <c r="R1130" s="15">
        <f t="shared" si="3"/>
        <v>0.7889814815</v>
      </c>
      <c r="S1130" s="15">
        <f t="shared" si="4"/>
        <v>0.7891898148</v>
      </c>
      <c r="T1130" s="18">
        <v>0.20833333333333334</v>
      </c>
      <c r="U1130" s="14">
        <v>38640.58050925926</v>
      </c>
      <c r="V1130" s="14">
        <v>38640.58064814815</v>
      </c>
      <c r="W1130" s="15">
        <f t="shared" si="5"/>
        <v>0.5806481481</v>
      </c>
      <c r="X1130" s="17"/>
      <c r="Y1130" s="4"/>
    </row>
    <row r="1131" ht="15.75" customHeight="1">
      <c r="A1131" s="13">
        <v>1128.0</v>
      </c>
      <c r="B1131" s="13" t="s">
        <v>29</v>
      </c>
      <c r="C1131" s="14">
        <v>38640.0</v>
      </c>
      <c r="D1131" s="15" t="s">
        <v>1466</v>
      </c>
      <c r="E1131" s="16">
        <f t="shared" si="1"/>
        <v>38640.58123</v>
      </c>
      <c r="F1131" s="13">
        <v>9.207374731E9</v>
      </c>
      <c r="G1131" s="17"/>
      <c r="H1131" s="17" t="s">
        <v>31</v>
      </c>
      <c r="I1131" s="13">
        <v>9.2081024E9</v>
      </c>
      <c r="J1131" s="17"/>
      <c r="K1131" s="17" t="s">
        <v>90</v>
      </c>
      <c r="L1131" s="17" t="s">
        <v>1392</v>
      </c>
      <c r="M1131" s="13">
        <v>314.0</v>
      </c>
      <c r="N1131" s="13">
        <v>306.0</v>
      </c>
      <c r="O1131" s="13">
        <v>11.0</v>
      </c>
      <c r="P1131" s="17">
        <v>31.0</v>
      </c>
      <c r="Q1131" s="16">
        <f t="shared" si="2"/>
        <v>38640.78956</v>
      </c>
      <c r="R1131" s="15">
        <f t="shared" si="3"/>
        <v>0.7895601852</v>
      </c>
      <c r="S1131" s="15">
        <f t="shared" si="4"/>
        <v>0.7910763889</v>
      </c>
      <c r="T1131" s="18">
        <v>0.20833333333333334</v>
      </c>
      <c r="U1131" s="14">
        <v>38640.581087962964</v>
      </c>
      <c r="V1131" s="14">
        <v>38640.58122685185</v>
      </c>
      <c r="W1131" s="15">
        <f t="shared" si="5"/>
        <v>0.5812268518</v>
      </c>
      <c r="X1131" s="17"/>
      <c r="Y1131" s="4"/>
    </row>
    <row r="1132" ht="15.75" customHeight="1">
      <c r="A1132" s="13">
        <v>1129.0</v>
      </c>
      <c r="B1132" s="13" t="s">
        <v>29</v>
      </c>
      <c r="C1132" s="14">
        <v>38640.0</v>
      </c>
      <c r="D1132" s="15" t="s">
        <v>1467</v>
      </c>
      <c r="E1132" s="16">
        <f t="shared" si="1"/>
        <v>38640.6708</v>
      </c>
      <c r="F1132" s="13">
        <v>9.207374731E9</v>
      </c>
      <c r="G1132" s="13">
        <v>9.202131645E9</v>
      </c>
      <c r="H1132" s="17" t="s">
        <v>31</v>
      </c>
      <c r="I1132" s="13">
        <v>4.145340037E9</v>
      </c>
      <c r="J1132" s="17"/>
      <c r="K1132" s="17" t="s">
        <v>982</v>
      </c>
      <c r="L1132" s="17" t="s">
        <v>63</v>
      </c>
      <c r="M1132" s="13">
        <v>314.0</v>
      </c>
      <c r="N1132" s="13">
        <v>306.0</v>
      </c>
      <c r="O1132" s="13">
        <v>11.0</v>
      </c>
      <c r="P1132" s="17">
        <v>31.0</v>
      </c>
      <c r="Q1132" s="16">
        <f t="shared" si="2"/>
        <v>38640.87913</v>
      </c>
      <c r="R1132" s="15">
        <f t="shared" si="3"/>
        <v>0.8791319444</v>
      </c>
      <c r="S1132" s="15">
        <f t="shared" si="4"/>
        <v>0.8796064815</v>
      </c>
      <c r="T1132" s="18">
        <v>0.20833333333333334</v>
      </c>
      <c r="U1132" s="14">
        <v>38640.67065972222</v>
      </c>
      <c r="V1132" s="14">
        <v>38640.67079861111</v>
      </c>
      <c r="W1132" s="15">
        <f t="shared" si="5"/>
        <v>0.6707986111</v>
      </c>
      <c r="X1132" s="17"/>
      <c r="Y1132" s="4"/>
    </row>
    <row r="1133" ht="15.75" customHeight="1">
      <c r="A1133" s="13">
        <v>1130.0</v>
      </c>
      <c r="B1133" s="13" t="s">
        <v>29</v>
      </c>
      <c r="C1133" s="14">
        <v>38640.0</v>
      </c>
      <c r="D1133" s="15" t="s">
        <v>1468</v>
      </c>
      <c r="E1133" s="16">
        <f t="shared" si="1"/>
        <v>38640.7616</v>
      </c>
      <c r="F1133" s="13">
        <v>9.207374731E9</v>
      </c>
      <c r="G1133" s="17"/>
      <c r="H1133" s="17" t="s">
        <v>31</v>
      </c>
      <c r="I1133" s="13">
        <v>4.145340037E9</v>
      </c>
      <c r="J1133" s="17"/>
      <c r="K1133" s="17" t="s">
        <v>943</v>
      </c>
      <c r="L1133" s="17" t="s">
        <v>1469</v>
      </c>
      <c r="M1133" s="13">
        <v>314.0</v>
      </c>
      <c r="N1133" s="13">
        <v>306.0</v>
      </c>
      <c r="O1133" s="13">
        <v>11.0</v>
      </c>
      <c r="P1133" s="17">
        <v>31.0</v>
      </c>
      <c r="Q1133" s="16">
        <f t="shared" si="2"/>
        <v>38640.96993</v>
      </c>
      <c r="R1133" s="15">
        <f t="shared" si="3"/>
        <v>0.9699305556</v>
      </c>
      <c r="S1133" s="15">
        <f t="shared" si="4"/>
        <v>0.9734953704</v>
      </c>
      <c r="T1133" s="18">
        <v>0.20833333333333334</v>
      </c>
      <c r="U1133" s="14">
        <v>38640.761458333334</v>
      </c>
      <c r="V1133" s="14">
        <v>38640.76159722222</v>
      </c>
      <c r="W1133" s="15">
        <f t="shared" si="5"/>
        <v>0.7615972222</v>
      </c>
      <c r="X1133" s="17"/>
      <c r="Y1133" s="4"/>
    </row>
    <row r="1134" ht="15.75" customHeight="1">
      <c r="A1134" s="13">
        <v>1131.0</v>
      </c>
      <c r="B1134" s="13" t="s">
        <v>29</v>
      </c>
      <c r="C1134" s="14">
        <v>38640.0</v>
      </c>
      <c r="D1134" s="15" t="s">
        <v>1470</v>
      </c>
      <c r="E1134" s="16">
        <f t="shared" si="1"/>
        <v>38640.78064</v>
      </c>
      <c r="F1134" s="13">
        <v>9.207374731E9</v>
      </c>
      <c r="G1134" s="13">
        <v>9.204752654E9</v>
      </c>
      <c r="H1134" s="17" t="s">
        <v>31</v>
      </c>
      <c r="I1134" s="13">
        <v>4.145340037E9</v>
      </c>
      <c r="J1134" s="17"/>
      <c r="K1134" s="17" t="s">
        <v>1112</v>
      </c>
      <c r="L1134" s="17" t="s">
        <v>76</v>
      </c>
      <c r="M1134" s="13">
        <v>314.0</v>
      </c>
      <c r="N1134" s="13">
        <v>306.0</v>
      </c>
      <c r="O1134" s="13">
        <v>11.0</v>
      </c>
      <c r="P1134" s="17">
        <v>31.0</v>
      </c>
      <c r="Q1134" s="16">
        <f t="shared" si="2"/>
        <v>38640.98897</v>
      </c>
      <c r="R1134" s="15">
        <f t="shared" si="3"/>
        <v>0.9889699074</v>
      </c>
      <c r="S1134" s="15">
        <f t="shared" si="4"/>
        <v>0.9893402778</v>
      </c>
      <c r="T1134" s="18">
        <v>0.20833333333333334</v>
      </c>
      <c r="U1134" s="14">
        <v>38640.780497685184</v>
      </c>
      <c r="V1134" s="14">
        <v>38640.78063657407</v>
      </c>
      <c r="W1134" s="15">
        <f t="shared" si="5"/>
        <v>0.7806365741</v>
      </c>
      <c r="X1134" s="17"/>
      <c r="Y1134" s="4"/>
    </row>
    <row r="1135" ht="15.75" customHeight="1">
      <c r="A1135" s="13">
        <v>1132.0</v>
      </c>
      <c r="B1135" s="13" t="s">
        <v>29</v>
      </c>
      <c r="C1135" s="14">
        <v>38640.0</v>
      </c>
      <c r="D1135" s="15" t="s">
        <v>1471</v>
      </c>
      <c r="E1135" s="16">
        <f t="shared" si="1"/>
        <v>38640.78321</v>
      </c>
      <c r="F1135" s="13">
        <v>9.207374731E9</v>
      </c>
      <c r="G1135" s="17"/>
      <c r="H1135" s="17" t="s">
        <v>31</v>
      </c>
      <c r="I1135" s="13">
        <v>4.145340037E9</v>
      </c>
      <c r="J1135" s="17"/>
      <c r="K1135" s="17" t="s">
        <v>943</v>
      </c>
      <c r="L1135" s="17" t="s">
        <v>342</v>
      </c>
      <c r="M1135" s="13">
        <v>314.0</v>
      </c>
      <c r="N1135" s="13">
        <v>306.0</v>
      </c>
      <c r="O1135" s="13">
        <v>11.0</v>
      </c>
      <c r="P1135" s="17">
        <v>31.0</v>
      </c>
      <c r="Q1135" s="16">
        <f t="shared" si="2"/>
        <v>38640.99154</v>
      </c>
      <c r="R1135" s="15">
        <f t="shared" si="3"/>
        <v>0.9915393519</v>
      </c>
      <c r="S1135" s="15">
        <f t="shared" si="4"/>
        <v>0.9918055556</v>
      </c>
      <c r="T1135" s="18">
        <v>0.20833333333333334</v>
      </c>
      <c r="U1135" s="14">
        <v>38640.78306712963</v>
      </c>
      <c r="V1135" s="14">
        <v>38640.78320601852</v>
      </c>
      <c r="W1135" s="15">
        <f t="shared" si="5"/>
        <v>0.7832060185</v>
      </c>
      <c r="X1135" s="17"/>
      <c r="Y1135" s="4"/>
    </row>
    <row r="1136" ht="15.75" customHeight="1">
      <c r="A1136" s="13">
        <v>1133.0</v>
      </c>
      <c r="B1136" s="13" t="s">
        <v>29</v>
      </c>
      <c r="C1136" s="14">
        <v>38640.0</v>
      </c>
      <c r="D1136" s="15" t="s">
        <v>1472</v>
      </c>
      <c r="E1136" s="16">
        <f t="shared" si="1"/>
        <v>38640.78701</v>
      </c>
      <c r="F1136" s="13">
        <v>9.207374731E9</v>
      </c>
      <c r="G1136" s="17"/>
      <c r="H1136" s="17" t="s">
        <v>31</v>
      </c>
      <c r="I1136" s="13">
        <v>9.202131645E9</v>
      </c>
      <c r="J1136" s="17"/>
      <c r="K1136" s="17" t="s">
        <v>35</v>
      </c>
      <c r="L1136" s="17" t="s">
        <v>894</v>
      </c>
      <c r="M1136" s="13">
        <v>314.0</v>
      </c>
      <c r="N1136" s="13">
        <v>306.0</v>
      </c>
      <c r="O1136" s="13">
        <v>11.0</v>
      </c>
      <c r="P1136" s="17">
        <v>31.0</v>
      </c>
      <c r="Q1136" s="16">
        <f t="shared" si="2"/>
        <v>38640.99535</v>
      </c>
      <c r="R1136" s="15">
        <f t="shared" si="3"/>
        <v>0.9953472222</v>
      </c>
      <c r="S1136" s="15">
        <f t="shared" si="4"/>
        <v>0.9969444444</v>
      </c>
      <c r="T1136" s="18">
        <v>0.20833333333333334</v>
      </c>
      <c r="U1136" s="14">
        <v>38640.786875</v>
      </c>
      <c r="V1136" s="14">
        <v>38640.78701388888</v>
      </c>
      <c r="W1136" s="15">
        <f t="shared" si="5"/>
        <v>0.7870138889</v>
      </c>
      <c r="X1136" s="17"/>
      <c r="Y1136" s="4"/>
    </row>
    <row r="1137" ht="15.75" customHeight="1">
      <c r="A1137" s="13">
        <v>1134.0</v>
      </c>
      <c r="B1137" s="13" t="s">
        <v>29</v>
      </c>
      <c r="C1137" s="14">
        <v>38641.0</v>
      </c>
      <c r="D1137" s="15" t="s">
        <v>1473</v>
      </c>
      <c r="E1137" s="16">
        <f t="shared" si="1"/>
        <v>38640.98862</v>
      </c>
      <c r="F1137" s="13">
        <v>9.207374731E9</v>
      </c>
      <c r="G1137" s="13">
        <v>5.06197394896E11</v>
      </c>
      <c r="H1137" s="17" t="s">
        <v>31</v>
      </c>
      <c r="I1137" s="13">
        <v>4.145340037E9</v>
      </c>
      <c r="J1137" s="17"/>
      <c r="K1137" s="17"/>
      <c r="L1137" s="17" t="s">
        <v>225</v>
      </c>
      <c r="M1137" s="13">
        <v>314.0</v>
      </c>
      <c r="N1137" s="13">
        <v>306.0</v>
      </c>
      <c r="O1137" s="13">
        <v>11.0</v>
      </c>
      <c r="P1137" s="17">
        <v>31.0</v>
      </c>
      <c r="Q1137" s="16">
        <f t="shared" si="2"/>
        <v>38641.19696</v>
      </c>
      <c r="R1137" s="15">
        <f t="shared" si="3"/>
        <v>0.1969560185</v>
      </c>
      <c r="S1137" s="15">
        <f t="shared" si="4"/>
        <v>0.1973842593</v>
      </c>
      <c r="T1137" s="18">
        <v>0.20833333333333334</v>
      </c>
      <c r="U1137" s="14">
        <v>38640.988483796296</v>
      </c>
      <c r="V1137" s="14">
        <v>38640.98862268518</v>
      </c>
      <c r="W1137" s="15">
        <f t="shared" si="5"/>
        <v>0.9886226852</v>
      </c>
      <c r="X1137" s="17"/>
      <c r="Y1137" s="4"/>
    </row>
    <row r="1138" ht="15.75" customHeight="1">
      <c r="A1138" s="13">
        <v>1135.0</v>
      </c>
      <c r="B1138" s="13" t="s">
        <v>29</v>
      </c>
      <c r="C1138" s="14">
        <v>38641.0</v>
      </c>
      <c r="D1138" s="15" t="s">
        <v>1474</v>
      </c>
      <c r="E1138" s="16">
        <f t="shared" si="1"/>
        <v>38641.01155</v>
      </c>
      <c r="F1138" s="13">
        <v>9.207374731E9</v>
      </c>
      <c r="G1138" s="17"/>
      <c r="H1138" s="17" t="s">
        <v>31</v>
      </c>
      <c r="I1138" s="13">
        <v>4.145340037E9</v>
      </c>
      <c r="J1138" s="17"/>
      <c r="K1138" s="17" t="s">
        <v>943</v>
      </c>
      <c r="L1138" s="17" t="s">
        <v>272</v>
      </c>
      <c r="M1138" s="13">
        <v>2.0</v>
      </c>
      <c r="N1138" s="13">
        <v>343.0</v>
      </c>
      <c r="O1138" s="17"/>
      <c r="P1138" s="17">
        <v>31.0</v>
      </c>
      <c r="Q1138" s="16">
        <f t="shared" si="2"/>
        <v>38641.21988</v>
      </c>
      <c r="R1138" s="15">
        <f t="shared" si="3"/>
        <v>0.2198842593</v>
      </c>
      <c r="S1138" s="15">
        <f t="shared" si="4"/>
        <v>0.2199537037</v>
      </c>
      <c r="T1138" s="18">
        <v>0.20833333333333334</v>
      </c>
      <c r="U1138" s="14">
        <v>38641.01141203704</v>
      </c>
      <c r="V1138" s="14">
        <v>38641.01155092593</v>
      </c>
      <c r="W1138" s="15">
        <f t="shared" si="5"/>
        <v>0.01155092593</v>
      </c>
      <c r="X1138" s="17"/>
      <c r="Y1138" s="4"/>
    </row>
    <row r="1139" ht="15.75" customHeight="1">
      <c r="A1139" s="13">
        <v>1136.0</v>
      </c>
      <c r="B1139" s="13" t="s">
        <v>29</v>
      </c>
      <c r="C1139" s="14">
        <v>38641.0</v>
      </c>
      <c r="D1139" s="15" t="s">
        <v>1475</v>
      </c>
      <c r="E1139" s="16">
        <f t="shared" si="1"/>
        <v>38641.01156</v>
      </c>
      <c r="F1139" s="13">
        <v>9.207374731E9</v>
      </c>
      <c r="G1139" s="13">
        <v>9.202171454E9</v>
      </c>
      <c r="H1139" s="17" t="s">
        <v>31</v>
      </c>
      <c r="I1139" s="13">
        <v>4.145340037E9</v>
      </c>
      <c r="J1139" s="17"/>
      <c r="K1139" s="17" t="s">
        <v>158</v>
      </c>
      <c r="L1139" s="17" t="s">
        <v>272</v>
      </c>
      <c r="M1139" s="13">
        <v>314.0</v>
      </c>
      <c r="N1139" s="13">
        <v>306.0</v>
      </c>
      <c r="O1139" s="13">
        <v>11.0</v>
      </c>
      <c r="P1139" s="17">
        <v>31.0</v>
      </c>
      <c r="Q1139" s="16">
        <f t="shared" si="2"/>
        <v>38641.2199</v>
      </c>
      <c r="R1139" s="15">
        <f t="shared" si="3"/>
        <v>0.2198958333</v>
      </c>
      <c r="S1139" s="15">
        <f t="shared" si="4"/>
        <v>0.2199652778</v>
      </c>
      <c r="T1139" s="18">
        <v>0.20833333333333334</v>
      </c>
      <c r="U1139" s="14">
        <v>38641.01142361111</v>
      </c>
      <c r="V1139" s="14">
        <v>38641.011562499996</v>
      </c>
      <c r="W1139" s="15">
        <f t="shared" si="5"/>
        <v>0.0115625</v>
      </c>
      <c r="X1139" s="17"/>
      <c r="Y1139" s="4"/>
    </row>
    <row r="1140" ht="15.75" customHeight="1">
      <c r="A1140" s="13">
        <v>1137.0</v>
      </c>
      <c r="B1140" s="13" t="s">
        <v>29</v>
      </c>
      <c r="C1140" s="14">
        <v>38641.0</v>
      </c>
      <c r="D1140" s="15" t="s">
        <v>1476</v>
      </c>
      <c r="E1140" s="16">
        <f t="shared" si="1"/>
        <v>38641.4953</v>
      </c>
      <c r="F1140" s="13">
        <v>9.207374731E9</v>
      </c>
      <c r="G1140" s="13">
        <v>9.206393775E9</v>
      </c>
      <c r="H1140" s="17" t="s">
        <v>31</v>
      </c>
      <c r="I1140" s="13">
        <v>4.145340037E9</v>
      </c>
      <c r="J1140" s="17"/>
      <c r="K1140" s="17"/>
      <c r="L1140" s="17" t="s">
        <v>344</v>
      </c>
      <c r="M1140" s="13">
        <v>314.0</v>
      </c>
      <c r="N1140" s="13">
        <v>306.0</v>
      </c>
      <c r="O1140" s="13">
        <v>11.0</v>
      </c>
      <c r="P1140" s="17">
        <v>31.0</v>
      </c>
      <c r="Q1140" s="16">
        <f t="shared" si="2"/>
        <v>38641.70363</v>
      </c>
      <c r="R1140" s="15">
        <f t="shared" si="3"/>
        <v>0.7036342593</v>
      </c>
      <c r="S1140" s="15">
        <f t="shared" si="4"/>
        <v>0.7042476852</v>
      </c>
      <c r="T1140" s="18">
        <v>0.20833333333333334</v>
      </c>
      <c r="U1140" s="14">
        <v>38641.49516203704</v>
      </c>
      <c r="V1140" s="14">
        <v>38641.495300925926</v>
      </c>
      <c r="W1140" s="15">
        <f t="shared" si="5"/>
        <v>0.4953009259</v>
      </c>
      <c r="X1140" s="17"/>
      <c r="Y1140" s="4"/>
    </row>
    <row r="1141" ht="15.75" customHeight="1">
      <c r="A1141" s="13">
        <v>1138.0</v>
      </c>
      <c r="B1141" s="13" t="s">
        <v>29</v>
      </c>
      <c r="C1141" s="14">
        <v>38641.0</v>
      </c>
      <c r="D1141" s="15" t="s">
        <v>1477</v>
      </c>
      <c r="E1141" s="16">
        <f t="shared" si="1"/>
        <v>38641.50428</v>
      </c>
      <c r="F1141" s="13">
        <v>9.207374731E9</v>
      </c>
      <c r="G1141" s="17"/>
      <c r="H1141" s="17" t="s">
        <v>31</v>
      </c>
      <c r="I1141" s="13">
        <v>4.145340037E9</v>
      </c>
      <c r="J1141" s="17"/>
      <c r="K1141" s="17" t="s">
        <v>943</v>
      </c>
      <c r="L1141" s="17" t="s">
        <v>264</v>
      </c>
      <c r="M1141" s="13">
        <v>314.0</v>
      </c>
      <c r="N1141" s="13">
        <v>306.0</v>
      </c>
      <c r="O1141" s="13">
        <v>11.0</v>
      </c>
      <c r="P1141" s="17">
        <v>31.0</v>
      </c>
      <c r="Q1141" s="16">
        <f t="shared" si="2"/>
        <v>38641.71262</v>
      </c>
      <c r="R1141" s="15">
        <f t="shared" si="3"/>
        <v>0.7126157407</v>
      </c>
      <c r="S1141" s="15">
        <f t="shared" si="4"/>
        <v>0.7135300926</v>
      </c>
      <c r="T1141" s="18">
        <v>0.20833333333333334</v>
      </c>
      <c r="U1141" s="14">
        <v>38641.50414351852</v>
      </c>
      <c r="V1141" s="14">
        <v>38641.504282407404</v>
      </c>
      <c r="W1141" s="15">
        <f t="shared" si="5"/>
        <v>0.5042824074</v>
      </c>
      <c r="X1141" s="17"/>
      <c r="Y1141" s="4"/>
    </row>
    <row r="1142" ht="15.75" customHeight="1">
      <c r="A1142" s="13">
        <v>1139.0</v>
      </c>
      <c r="B1142" s="13" t="s">
        <v>29</v>
      </c>
      <c r="C1142" s="14">
        <v>38641.0</v>
      </c>
      <c r="D1142" s="15" t="s">
        <v>1478</v>
      </c>
      <c r="E1142" s="16">
        <f t="shared" si="1"/>
        <v>38641.71133</v>
      </c>
      <c r="F1142" s="13">
        <v>9.207374731E9</v>
      </c>
      <c r="G1142" s="13">
        <v>9.209607452E9</v>
      </c>
      <c r="H1142" s="17" t="s">
        <v>31</v>
      </c>
      <c r="I1142" s="13">
        <v>4.145340037E9</v>
      </c>
      <c r="J1142" s="17"/>
      <c r="K1142" s="17"/>
      <c r="L1142" s="17" t="s">
        <v>457</v>
      </c>
      <c r="M1142" s="13">
        <v>314.0</v>
      </c>
      <c r="N1142" s="13">
        <v>306.0</v>
      </c>
      <c r="O1142" s="13">
        <v>11.0</v>
      </c>
      <c r="P1142" s="17">
        <v>32.0</v>
      </c>
      <c r="Q1142" s="16">
        <f t="shared" si="2"/>
        <v>38641.91966</v>
      </c>
      <c r="R1142" s="15">
        <f t="shared" si="3"/>
        <v>0.9196643519</v>
      </c>
      <c r="S1142" s="15">
        <f t="shared" si="4"/>
        <v>0.9196643519</v>
      </c>
      <c r="T1142" s="18">
        <v>0.20833333333333334</v>
      </c>
      <c r="U1142" s="14">
        <v>38641.71119212963</v>
      </c>
      <c r="V1142" s="14">
        <v>38641.711331018516</v>
      </c>
      <c r="W1142" s="15">
        <f t="shared" si="5"/>
        <v>0.7113310185</v>
      </c>
      <c r="X1142" s="17"/>
      <c r="Y1142" s="4"/>
    </row>
    <row r="1143" ht="15.75" customHeight="1">
      <c r="A1143" s="13">
        <v>1140.0</v>
      </c>
      <c r="B1143" s="13" t="s">
        <v>29</v>
      </c>
      <c r="C1143" s="14">
        <v>38641.0</v>
      </c>
      <c r="D1143" s="15" t="s">
        <v>1479</v>
      </c>
      <c r="E1143" s="16">
        <f t="shared" si="1"/>
        <v>38641.71244</v>
      </c>
      <c r="F1143" s="13">
        <v>9.207374731E9</v>
      </c>
      <c r="G1143" s="13">
        <v>9.209607452E9</v>
      </c>
      <c r="H1143" s="17" t="s">
        <v>31</v>
      </c>
      <c r="I1143" s="13">
        <v>4.145340037E9</v>
      </c>
      <c r="J1143" s="17"/>
      <c r="K1143" s="17"/>
      <c r="L1143" s="17" t="s">
        <v>1036</v>
      </c>
      <c r="M1143" s="13">
        <v>314.0</v>
      </c>
      <c r="N1143" s="13">
        <v>306.0</v>
      </c>
      <c r="O1143" s="13">
        <v>11.0</v>
      </c>
      <c r="P1143" s="17">
        <v>32.0</v>
      </c>
      <c r="Q1143" s="16">
        <f t="shared" si="2"/>
        <v>38641.92078</v>
      </c>
      <c r="R1143" s="15">
        <f t="shared" si="3"/>
        <v>0.920775463</v>
      </c>
      <c r="S1143" s="15">
        <f t="shared" si="4"/>
        <v>0.9217708333</v>
      </c>
      <c r="T1143" s="18">
        <v>0.20833333333333334</v>
      </c>
      <c r="U1143" s="14">
        <v>38641.71230324074</v>
      </c>
      <c r="V1143" s="14">
        <v>38641.712442129625</v>
      </c>
      <c r="W1143" s="15">
        <f t="shared" si="5"/>
        <v>0.7124421296</v>
      </c>
      <c r="X1143" s="17"/>
      <c r="Y1143" s="4"/>
    </row>
    <row r="1144" ht="15.75" customHeight="1">
      <c r="A1144" s="13">
        <v>1141.0</v>
      </c>
      <c r="B1144" s="13" t="s">
        <v>29</v>
      </c>
      <c r="C1144" s="14">
        <v>38642.0</v>
      </c>
      <c r="D1144" s="15" t="s">
        <v>1480</v>
      </c>
      <c r="E1144" s="16">
        <f t="shared" si="1"/>
        <v>38642.41027</v>
      </c>
      <c r="F1144" s="13">
        <v>9.207374731E9</v>
      </c>
      <c r="G1144" s="13">
        <v>9.20884053E9</v>
      </c>
      <c r="H1144" s="17" t="s">
        <v>31</v>
      </c>
      <c r="I1144" s="13">
        <v>4.145340037E9</v>
      </c>
      <c r="J1144" s="17"/>
      <c r="K1144" s="17"/>
      <c r="L1144" s="17" t="s">
        <v>318</v>
      </c>
      <c r="M1144" s="13">
        <v>314.0</v>
      </c>
      <c r="N1144" s="13">
        <v>306.0</v>
      </c>
      <c r="O1144" s="13">
        <v>11.0</v>
      </c>
      <c r="P1144" s="17">
        <v>32.0</v>
      </c>
      <c r="Q1144" s="16">
        <f t="shared" si="2"/>
        <v>38642.6186</v>
      </c>
      <c r="R1144" s="15">
        <f t="shared" si="3"/>
        <v>0.618599537</v>
      </c>
      <c r="S1144" s="15">
        <f t="shared" si="4"/>
        <v>0.6190972222</v>
      </c>
      <c r="T1144" s="18">
        <v>0.20833333333333334</v>
      </c>
      <c r="U1144" s="14">
        <v>38642.41012731482</v>
      </c>
      <c r="V1144" s="14">
        <v>38642.410266203704</v>
      </c>
      <c r="W1144" s="15">
        <f t="shared" si="5"/>
        <v>0.4102662037</v>
      </c>
      <c r="X1144" s="17"/>
      <c r="Y1144" s="4"/>
    </row>
    <row r="1145" ht="15.75" customHeight="1">
      <c r="A1145" s="13">
        <v>1142.0</v>
      </c>
      <c r="B1145" s="13" t="s">
        <v>29</v>
      </c>
      <c r="C1145" s="14">
        <v>38642.0</v>
      </c>
      <c r="D1145" s="15" t="s">
        <v>1481</v>
      </c>
      <c r="E1145" s="16">
        <f t="shared" si="1"/>
        <v>38642.44377</v>
      </c>
      <c r="F1145" s="13">
        <v>9.207374731E9</v>
      </c>
      <c r="G1145" s="17"/>
      <c r="H1145" s="17" t="s">
        <v>31</v>
      </c>
      <c r="I1145" s="13">
        <v>4.145340037E9</v>
      </c>
      <c r="J1145" s="17"/>
      <c r="K1145" s="17" t="s">
        <v>943</v>
      </c>
      <c r="L1145" s="17" t="s">
        <v>678</v>
      </c>
      <c r="M1145" s="13">
        <v>314.0</v>
      </c>
      <c r="N1145" s="13">
        <v>306.0</v>
      </c>
      <c r="O1145" s="13">
        <v>11.0</v>
      </c>
      <c r="P1145" s="17">
        <v>32.0</v>
      </c>
      <c r="Q1145" s="16">
        <f t="shared" si="2"/>
        <v>38642.65211</v>
      </c>
      <c r="R1145" s="15">
        <f t="shared" si="3"/>
        <v>0.6521064815</v>
      </c>
      <c r="S1145" s="15">
        <f t="shared" si="4"/>
        <v>0.6551041667</v>
      </c>
      <c r="T1145" s="18">
        <v>0.20833333333333334</v>
      </c>
      <c r="U1145" s="14">
        <v>38642.44363425926</v>
      </c>
      <c r="V1145" s="14">
        <v>38642.443773148145</v>
      </c>
      <c r="W1145" s="15">
        <f t="shared" si="5"/>
        <v>0.4437731481</v>
      </c>
      <c r="X1145" s="17"/>
      <c r="Y1145" s="4"/>
    </row>
    <row r="1146" ht="15.75" customHeight="1">
      <c r="A1146" s="13">
        <v>1143.0</v>
      </c>
      <c r="B1146" s="13" t="s">
        <v>29</v>
      </c>
      <c r="C1146" s="14">
        <v>38642.0</v>
      </c>
      <c r="D1146" s="15" t="s">
        <v>1482</v>
      </c>
      <c r="E1146" s="16">
        <f t="shared" si="1"/>
        <v>38642.45469</v>
      </c>
      <c r="F1146" s="13">
        <v>9.207374731E9</v>
      </c>
      <c r="G1146" s="17"/>
      <c r="H1146" s="17" t="s">
        <v>31</v>
      </c>
      <c r="I1146" s="13">
        <v>9.209949676E9</v>
      </c>
      <c r="J1146" s="17"/>
      <c r="K1146" s="17"/>
      <c r="L1146" s="17" t="s">
        <v>81</v>
      </c>
      <c r="M1146" s="13">
        <v>314.0</v>
      </c>
      <c r="N1146" s="13">
        <v>306.0</v>
      </c>
      <c r="O1146" s="13">
        <v>11.0</v>
      </c>
      <c r="P1146" s="17">
        <v>32.0</v>
      </c>
      <c r="Q1146" s="16">
        <f t="shared" si="2"/>
        <v>38642.66302</v>
      </c>
      <c r="R1146" s="15">
        <f t="shared" si="3"/>
        <v>0.6630208333</v>
      </c>
      <c r="S1146" s="15">
        <f t="shared" si="4"/>
        <v>0.6638078704</v>
      </c>
      <c r="T1146" s="18">
        <v>0.20833333333333334</v>
      </c>
      <c r="U1146" s="14">
        <v>38642.45454861111</v>
      </c>
      <c r="V1146" s="14">
        <v>38642.454687499994</v>
      </c>
      <c r="W1146" s="15">
        <f t="shared" si="5"/>
        <v>0.4546875</v>
      </c>
      <c r="X1146" s="17"/>
      <c r="Y1146" s="4"/>
    </row>
    <row r="1147" ht="15.75" customHeight="1">
      <c r="A1147" s="13">
        <v>1144.0</v>
      </c>
      <c r="B1147" s="13" t="s">
        <v>29</v>
      </c>
      <c r="C1147" s="14">
        <v>38642.0</v>
      </c>
      <c r="D1147" s="15" t="s">
        <v>1483</v>
      </c>
      <c r="E1147" s="16">
        <f t="shared" si="1"/>
        <v>38642.45564</v>
      </c>
      <c r="F1147" s="13">
        <v>9.20803489E9</v>
      </c>
      <c r="G1147" s="17"/>
      <c r="H1147" s="17" t="s">
        <v>71</v>
      </c>
      <c r="I1147" s="13">
        <v>9.207374731E9</v>
      </c>
      <c r="J1147" s="17"/>
      <c r="K1147" s="17"/>
      <c r="L1147" s="17" t="s">
        <v>468</v>
      </c>
      <c r="M1147" s="17"/>
      <c r="N1147" s="13">
        <v>129.0</v>
      </c>
      <c r="O1147" s="17"/>
      <c r="P1147" s="17">
        <v>32.0</v>
      </c>
      <c r="Q1147" s="16">
        <f t="shared" si="2"/>
        <v>38642.66397</v>
      </c>
      <c r="R1147" s="15">
        <f t="shared" si="3"/>
        <v>0.6639699074</v>
      </c>
      <c r="S1147" s="15">
        <f t="shared" si="4"/>
        <v>0.6644560185</v>
      </c>
      <c r="T1147" s="18">
        <v>0.20833333333333334</v>
      </c>
      <c r="U1147" s="14">
        <v>38642.45549768519</v>
      </c>
      <c r="V1147" s="14">
        <v>38642.45563657407</v>
      </c>
      <c r="W1147" s="15">
        <f t="shared" si="5"/>
        <v>0.4556365741</v>
      </c>
      <c r="X1147" s="17"/>
      <c r="Y1147" s="4"/>
    </row>
    <row r="1148" ht="15.75" customHeight="1">
      <c r="A1148" s="13">
        <v>1145.0</v>
      </c>
      <c r="B1148" s="13" t="s">
        <v>29</v>
      </c>
      <c r="C1148" s="14">
        <v>38642.0</v>
      </c>
      <c r="D1148" s="15" t="s">
        <v>1484</v>
      </c>
      <c r="E1148" s="16">
        <f t="shared" si="1"/>
        <v>38642.45565</v>
      </c>
      <c r="F1148" s="13">
        <v>9.207374731E9</v>
      </c>
      <c r="G1148" s="13">
        <v>9.20803489E9</v>
      </c>
      <c r="H1148" s="17" t="s">
        <v>31</v>
      </c>
      <c r="I1148" s="13">
        <v>4.145340037E9</v>
      </c>
      <c r="J1148" s="17"/>
      <c r="K1148" s="17"/>
      <c r="L1148" s="17" t="s">
        <v>154</v>
      </c>
      <c r="M1148" s="13">
        <v>314.0</v>
      </c>
      <c r="N1148" s="13">
        <v>306.0</v>
      </c>
      <c r="O1148" s="13">
        <v>11.0</v>
      </c>
      <c r="P1148" s="17">
        <v>32.0</v>
      </c>
      <c r="Q1148" s="16">
        <f t="shared" si="2"/>
        <v>38642.66398</v>
      </c>
      <c r="R1148" s="15">
        <f t="shared" si="3"/>
        <v>0.6639814815</v>
      </c>
      <c r="S1148" s="15">
        <f t="shared" si="4"/>
        <v>0.6644907407</v>
      </c>
      <c r="T1148" s="18">
        <v>0.20833333333333334</v>
      </c>
      <c r="U1148" s="14">
        <v>38642.45550925926</v>
      </c>
      <c r="V1148" s="14">
        <v>38642.45564814815</v>
      </c>
      <c r="W1148" s="15">
        <f t="shared" si="5"/>
        <v>0.4556481481</v>
      </c>
      <c r="X1148" s="17"/>
      <c r="Y1148" s="4"/>
    </row>
    <row r="1149" ht="15.75" customHeight="1">
      <c r="A1149" s="13">
        <v>1146.0</v>
      </c>
      <c r="B1149" s="13" t="s">
        <v>29</v>
      </c>
      <c r="C1149" s="14">
        <v>38642.0</v>
      </c>
      <c r="D1149" s="15" t="s">
        <v>1485</v>
      </c>
      <c r="E1149" s="16">
        <f t="shared" si="1"/>
        <v>38642.45635</v>
      </c>
      <c r="F1149" s="13">
        <v>9.207374731E9</v>
      </c>
      <c r="G1149" s="17"/>
      <c r="H1149" s="17" t="s">
        <v>31</v>
      </c>
      <c r="I1149" s="13">
        <v>4.145340037E9</v>
      </c>
      <c r="J1149" s="17"/>
      <c r="K1149" s="17" t="s">
        <v>943</v>
      </c>
      <c r="L1149" s="17" t="s">
        <v>318</v>
      </c>
      <c r="M1149" s="13">
        <v>314.0</v>
      </c>
      <c r="N1149" s="13">
        <v>306.0</v>
      </c>
      <c r="O1149" s="13">
        <v>11.0</v>
      </c>
      <c r="P1149" s="17">
        <v>32.0</v>
      </c>
      <c r="Q1149" s="16">
        <f t="shared" si="2"/>
        <v>38642.66469</v>
      </c>
      <c r="R1149" s="15">
        <f t="shared" si="3"/>
        <v>0.6646875</v>
      </c>
      <c r="S1149" s="15">
        <f t="shared" si="4"/>
        <v>0.6651851852</v>
      </c>
      <c r="T1149" s="18">
        <v>0.20833333333333334</v>
      </c>
      <c r="U1149" s="14">
        <v>38642.45621527778</v>
      </c>
      <c r="V1149" s="14">
        <v>38642.456354166665</v>
      </c>
      <c r="W1149" s="15">
        <f t="shared" si="5"/>
        <v>0.4563541667</v>
      </c>
      <c r="X1149" s="17"/>
      <c r="Y1149" s="4"/>
    </row>
    <row r="1150" ht="15.75" customHeight="1">
      <c r="A1150" s="13">
        <v>1147.0</v>
      </c>
      <c r="B1150" s="13" t="s">
        <v>29</v>
      </c>
      <c r="C1150" s="14">
        <v>38642.0</v>
      </c>
      <c r="D1150" s="15" t="s">
        <v>711</v>
      </c>
      <c r="E1150" s="16">
        <f t="shared" si="1"/>
        <v>38642.46874</v>
      </c>
      <c r="F1150" s="13">
        <v>9.207374731E9</v>
      </c>
      <c r="G1150" s="13">
        <v>9.20989321E9</v>
      </c>
      <c r="H1150" s="17" t="s">
        <v>31</v>
      </c>
      <c r="I1150" s="13">
        <v>4.145340037E9</v>
      </c>
      <c r="J1150" s="17"/>
      <c r="K1150" s="17"/>
      <c r="L1150" s="17" t="s">
        <v>522</v>
      </c>
      <c r="M1150" s="13">
        <v>314.0</v>
      </c>
      <c r="N1150" s="13">
        <v>306.0</v>
      </c>
      <c r="O1150" s="13">
        <v>11.0</v>
      </c>
      <c r="P1150" s="17">
        <v>32.0</v>
      </c>
      <c r="Q1150" s="16">
        <f t="shared" si="2"/>
        <v>38642.67707</v>
      </c>
      <c r="R1150" s="15">
        <f t="shared" si="3"/>
        <v>0.6770717593</v>
      </c>
      <c r="S1150" s="15">
        <f t="shared" si="4"/>
        <v>0.6780092593</v>
      </c>
      <c r="T1150" s="18">
        <v>0.20833333333333334</v>
      </c>
      <c r="U1150" s="14">
        <v>38642.46859953704</v>
      </c>
      <c r="V1150" s="14">
        <v>38642.46873842592</v>
      </c>
      <c r="W1150" s="15">
        <f t="shared" si="5"/>
        <v>0.4687384259</v>
      </c>
      <c r="X1150" s="17"/>
      <c r="Y1150" s="4"/>
    </row>
    <row r="1151" ht="15.75" customHeight="1">
      <c r="A1151" s="13">
        <v>1148.0</v>
      </c>
      <c r="B1151" s="13" t="s">
        <v>29</v>
      </c>
      <c r="C1151" s="14">
        <v>38642.0</v>
      </c>
      <c r="D1151" s="15" t="s">
        <v>1486</v>
      </c>
      <c r="E1151" s="16">
        <f t="shared" si="1"/>
        <v>38642.47395</v>
      </c>
      <c r="F1151" s="13">
        <v>9.207374731E9</v>
      </c>
      <c r="G1151" s="17"/>
      <c r="H1151" s="17" t="s">
        <v>31</v>
      </c>
      <c r="I1151" s="13">
        <v>4.145340037E9</v>
      </c>
      <c r="J1151" s="17"/>
      <c r="K1151" s="17" t="s">
        <v>943</v>
      </c>
      <c r="L1151" s="17" t="s">
        <v>192</v>
      </c>
      <c r="M1151" s="13">
        <v>314.0</v>
      </c>
      <c r="N1151" s="13">
        <v>306.0</v>
      </c>
      <c r="O1151" s="13">
        <v>11.0</v>
      </c>
      <c r="P1151" s="17">
        <v>32.0</v>
      </c>
      <c r="Q1151" s="16">
        <f t="shared" si="2"/>
        <v>38642.68228</v>
      </c>
      <c r="R1151" s="15">
        <f t="shared" si="3"/>
        <v>0.6822800926</v>
      </c>
      <c r="S1151" s="15">
        <f t="shared" si="4"/>
        <v>0.6831597222</v>
      </c>
      <c r="T1151" s="18">
        <v>0.20833333333333334</v>
      </c>
      <c r="U1151" s="14">
        <v>38642.473807870374</v>
      </c>
      <c r="V1151" s="14">
        <v>38642.47394675926</v>
      </c>
      <c r="W1151" s="15">
        <f t="shared" si="5"/>
        <v>0.4739467593</v>
      </c>
      <c r="X1151" s="17"/>
      <c r="Y1151" s="4"/>
    </row>
    <row r="1152" ht="15.75" customHeight="1">
      <c r="A1152" s="13">
        <v>1149.0</v>
      </c>
      <c r="B1152" s="13" t="s">
        <v>29</v>
      </c>
      <c r="C1152" s="14">
        <v>38642.0</v>
      </c>
      <c r="D1152" s="15" t="s">
        <v>1487</v>
      </c>
      <c r="E1152" s="16">
        <f t="shared" si="1"/>
        <v>38642.50722</v>
      </c>
      <c r="F1152" s="13">
        <v>9.207374731E9</v>
      </c>
      <c r="G1152" s="17"/>
      <c r="H1152" s="17" t="s">
        <v>31</v>
      </c>
      <c r="I1152" s="13">
        <v>4.145340037E9</v>
      </c>
      <c r="J1152" s="17"/>
      <c r="K1152" s="17" t="s">
        <v>943</v>
      </c>
      <c r="L1152" s="17" t="s">
        <v>225</v>
      </c>
      <c r="M1152" s="13">
        <v>314.0</v>
      </c>
      <c r="N1152" s="13">
        <v>306.0</v>
      </c>
      <c r="O1152" s="13">
        <v>11.0</v>
      </c>
      <c r="P1152" s="17">
        <v>32.0</v>
      </c>
      <c r="Q1152" s="16">
        <f t="shared" si="2"/>
        <v>38642.71556</v>
      </c>
      <c r="R1152" s="15">
        <f t="shared" si="3"/>
        <v>0.7155555556</v>
      </c>
      <c r="S1152" s="15">
        <f t="shared" si="4"/>
        <v>0.7159837963</v>
      </c>
      <c r="T1152" s="18">
        <v>0.20833333333333334</v>
      </c>
      <c r="U1152" s="14">
        <v>38642.50708333334</v>
      </c>
      <c r="V1152" s="14">
        <v>38642.50722222222</v>
      </c>
      <c r="W1152" s="15">
        <f t="shared" si="5"/>
        <v>0.5072222222</v>
      </c>
      <c r="X1152" s="17"/>
      <c r="Y1152" s="4"/>
    </row>
    <row r="1153" ht="15.75" customHeight="1">
      <c r="A1153" s="13">
        <v>1150.0</v>
      </c>
      <c r="B1153" s="13" t="s">
        <v>29</v>
      </c>
      <c r="C1153" s="14">
        <v>38642.0</v>
      </c>
      <c r="D1153" s="15" t="s">
        <v>1488</v>
      </c>
      <c r="E1153" s="16">
        <f t="shared" si="1"/>
        <v>38642.50856</v>
      </c>
      <c r="F1153" s="13">
        <v>9.207374731E9</v>
      </c>
      <c r="G1153" s="17"/>
      <c r="H1153" s="17" t="s">
        <v>31</v>
      </c>
      <c r="I1153" s="13">
        <v>4.145340037E9</v>
      </c>
      <c r="J1153" s="17"/>
      <c r="K1153" s="17" t="s">
        <v>943</v>
      </c>
      <c r="L1153" s="17" t="s">
        <v>76</v>
      </c>
      <c r="M1153" s="13">
        <v>314.0</v>
      </c>
      <c r="N1153" s="13">
        <v>306.0</v>
      </c>
      <c r="O1153" s="13">
        <v>11.0</v>
      </c>
      <c r="P1153" s="17">
        <v>32.0</v>
      </c>
      <c r="Q1153" s="16">
        <f t="shared" si="2"/>
        <v>38642.7169</v>
      </c>
      <c r="R1153" s="15">
        <f t="shared" si="3"/>
        <v>0.7168981481</v>
      </c>
      <c r="S1153" s="15">
        <f t="shared" si="4"/>
        <v>0.7172685185</v>
      </c>
      <c r="T1153" s="18">
        <v>0.20833333333333334</v>
      </c>
      <c r="U1153" s="14">
        <v>38642.508425925924</v>
      </c>
      <c r="V1153" s="14">
        <v>38642.50856481481</v>
      </c>
      <c r="W1153" s="15">
        <f t="shared" si="5"/>
        <v>0.5085648148</v>
      </c>
      <c r="X1153" s="17"/>
      <c r="Y1153" s="4"/>
    </row>
    <row r="1154" ht="15.75" customHeight="1">
      <c r="A1154" s="13">
        <v>1151.0</v>
      </c>
      <c r="B1154" s="13" t="s">
        <v>29</v>
      </c>
      <c r="C1154" s="14">
        <v>38642.0</v>
      </c>
      <c r="D1154" s="15" t="s">
        <v>1489</v>
      </c>
      <c r="E1154" s="16">
        <f t="shared" si="1"/>
        <v>38642.59904</v>
      </c>
      <c r="F1154" s="13">
        <v>9.207374731E9</v>
      </c>
      <c r="G1154" s="17"/>
      <c r="H1154" s="17" t="s">
        <v>31</v>
      </c>
      <c r="I1154" s="13">
        <v>9.207403931E9</v>
      </c>
      <c r="J1154" s="17"/>
      <c r="K1154" s="17" t="s">
        <v>697</v>
      </c>
      <c r="L1154" s="17" t="s">
        <v>909</v>
      </c>
      <c r="M1154" s="13">
        <v>314.0</v>
      </c>
      <c r="N1154" s="13">
        <v>306.0</v>
      </c>
      <c r="O1154" s="13">
        <v>11.0</v>
      </c>
      <c r="P1154" s="17">
        <v>32.0</v>
      </c>
      <c r="Q1154" s="16">
        <f t="shared" si="2"/>
        <v>38642.80737</v>
      </c>
      <c r="R1154" s="15">
        <f t="shared" si="3"/>
        <v>0.8073726852</v>
      </c>
      <c r="S1154" s="15">
        <f t="shared" si="4"/>
        <v>0.8090509259</v>
      </c>
      <c r="T1154" s="18">
        <v>0.20833333333333334</v>
      </c>
      <c r="U1154" s="14">
        <v>38642.59890046297</v>
      </c>
      <c r="V1154" s="14">
        <v>38642.59903935185</v>
      </c>
      <c r="W1154" s="15">
        <f t="shared" si="5"/>
        <v>0.5990393519</v>
      </c>
      <c r="X1154" s="17"/>
      <c r="Y1154" s="4"/>
    </row>
    <row r="1155" ht="15.75" customHeight="1">
      <c r="A1155" s="13">
        <v>1152.0</v>
      </c>
      <c r="B1155" s="13" t="s">
        <v>29</v>
      </c>
      <c r="C1155" s="14">
        <v>38642.0</v>
      </c>
      <c r="D1155" s="15" t="s">
        <v>1490</v>
      </c>
      <c r="E1155" s="16">
        <f t="shared" si="1"/>
        <v>38642.60954</v>
      </c>
      <c r="F1155" s="13">
        <v>9.207374731E9</v>
      </c>
      <c r="G1155" s="17"/>
      <c r="H1155" s="17" t="s">
        <v>31</v>
      </c>
      <c r="I1155" s="13">
        <v>4.145340037E9</v>
      </c>
      <c r="J1155" s="17"/>
      <c r="K1155" s="17" t="s">
        <v>943</v>
      </c>
      <c r="L1155" s="17" t="s">
        <v>279</v>
      </c>
      <c r="M1155" s="13">
        <v>2.0</v>
      </c>
      <c r="N1155" s="13">
        <v>343.0</v>
      </c>
      <c r="O1155" s="17"/>
      <c r="P1155" s="17">
        <v>32.0</v>
      </c>
      <c r="Q1155" s="16">
        <f t="shared" si="2"/>
        <v>38642.81787</v>
      </c>
      <c r="R1155" s="15">
        <f t="shared" si="3"/>
        <v>0.8178703704</v>
      </c>
      <c r="S1155" s="15">
        <f t="shared" si="4"/>
        <v>0.8184259259</v>
      </c>
      <c r="T1155" s="18">
        <v>0.20833333333333334</v>
      </c>
      <c r="U1155" s="14">
        <v>38642.609398148146</v>
      </c>
      <c r="V1155" s="14">
        <v>38642.60953703703</v>
      </c>
      <c r="W1155" s="15">
        <f t="shared" si="5"/>
        <v>0.609537037</v>
      </c>
      <c r="X1155" s="17"/>
      <c r="Y1155" s="4"/>
    </row>
    <row r="1156" ht="15.75" customHeight="1">
      <c r="A1156" s="13">
        <v>1153.0</v>
      </c>
      <c r="B1156" s="13" t="s">
        <v>29</v>
      </c>
      <c r="C1156" s="14">
        <v>38642.0</v>
      </c>
      <c r="D1156" s="15" t="s">
        <v>1490</v>
      </c>
      <c r="E1156" s="16">
        <f t="shared" si="1"/>
        <v>38642.60954</v>
      </c>
      <c r="F1156" s="13">
        <v>9.208822184E9</v>
      </c>
      <c r="G1156" s="17"/>
      <c r="H1156" s="17" t="s">
        <v>71</v>
      </c>
      <c r="I1156" s="13">
        <v>9.207374731E9</v>
      </c>
      <c r="J1156" s="17"/>
      <c r="K1156" s="17"/>
      <c r="L1156" s="17" t="s">
        <v>740</v>
      </c>
      <c r="M1156" s="13">
        <v>5149.0</v>
      </c>
      <c r="N1156" s="13">
        <v>60.0</v>
      </c>
      <c r="O1156" s="13">
        <v>196.0</v>
      </c>
      <c r="P1156" s="17">
        <v>32.0</v>
      </c>
      <c r="Q1156" s="16">
        <f t="shared" si="2"/>
        <v>38642.81787</v>
      </c>
      <c r="R1156" s="15">
        <f t="shared" si="3"/>
        <v>0.8178703704</v>
      </c>
      <c r="S1156" s="15">
        <f t="shared" si="4"/>
        <v>0.8184143519</v>
      </c>
      <c r="T1156" s="18">
        <v>0.20833333333333334</v>
      </c>
      <c r="U1156" s="14">
        <v>38642.609398148146</v>
      </c>
      <c r="V1156" s="14">
        <v>38642.60953703703</v>
      </c>
      <c r="W1156" s="15">
        <f t="shared" si="5"/>
        <v>0.609537037</v>
      </c>
      <c r="X1156" s="17"/>
      <c r="Y1156" s="4"/>
    </row>
    <row r="1157" ht="15.75" customHeight="1">
      <c r="A1157" s="13">
        <v>1154.0</v>
      </c>
      <c r="B1157" s="13" t="s">
        <v>29</v>
      </c>
      <c r="C1157" s="14">
        <v>38642.0</v>
      </c>
      <c r="D1157" s="15" t="s">
        <v>1491</v>
      </c>
      <c r="E1157" s="16">
        <f t="shared" si="1"/>
        <v>38642.60955</v>
      </c>
      <c r="F1157" s="13">
        <v>9.207374731E9</v>
      </c>
      <c r="G1157" s="13">
        <v>9.208822184E9</v>
      </c>
      <c r="H1157" s="17" t="s">
        <v>31</v>
      </c>
      <c r="I1157" s="13">
        <v>4.145340037E9</v>
      </c>
      <c r="J1157" s="17"/>
      <c r="K1157" s="17"/>
      <c r="L1157" s="17" t="s">
        <v>279</v>
      </c>
      <c r="M1157" s="13">
        <v>314.0</v>
      </c>
      <c r="N1157" s="13">
        <v>306.0</v>
      </c>
      <c r="O1157" s="13">
        <v>11.0</v>
      </c>
      <c r="P1157" s="17">
        <v>32.0</v>
      </c>
      <c r="Q1157" s="16">
        <f t="shared" si="2"/>
        <v>38642.81788</v>
      </c>
      <c r="R1157" s="15">
        <f t="shared" si="3"/>
        <v>0.8178819444</v>
      </c>
      <c r="S1157" s="15">
        <f t="shared" si="4"/>
        <v>0.8184375</v>
      </c>
      <c r="T1157" s="18">
        <v>0.20833333333333334</v>
      </c>
      <c r="U1157" s="14">
        <v>38642.60940972222</v>
      </c>
      <c r="V1157" s="14">
        <v>38642.60954861111</v>
      </c>
      <c r="W1157" s="15">
        <f t="shared" si="5"/>
        <v>0.6095486111</v>
      </c>
      <c r="X1157" s="17"/>
      <c r="Y1157" s="4"/>
    </row>
    <row r="1158" ht="15.75" customHeight="1">
      <c r="A1158" s="13">
        <v>1155.0</v>
      </c>
      <c r="B1158" s="13" t="s">
        <v>29</v>
      </c>
      <c r="C1158" s="14">
        <v>38642.0</v>
      </c>
      <c r="D1158" s="15" t="s">
        <v>1492</v>
      </c>
      <c r="E1158" s="16">
        <f t="shared" si="1"/>
        <v>38642.60985</v>
      </c>
      <c r="F1158" s="13">
        <v>9.207374731E9</v>
      </c>
      <c r="G1158" s="13">
        <v>9.204919793E9</v>
      </c>
      <c r="H1158" s="17" t="s">
        <v>31</v>
      </c>
      <c r="I1158" s="13">
        <v>4.145340037E9</v>
      </c>
      <c r="J1158" s="17"/>
      <c r="K1158" s="17"/>
      <c r="L1158" s="17" t="s">
        <v>218</v>
      </c>
      <c r="M1158" s="13">
        <v>314.0</v>
      </c>
      <c r="N1158" s="13">
        <v>306.0</v>
      </c>
      <c r="O1158" s="13">
        <v>11.0</v>
      </c>
      <c r="P1158" s="17">
        <v>32.0</v>
      </c>
      <c r="Q1158" s="16">
        <f t="shared" si="2"/>
        <v>38642.81818</v>
      </c>
      <c r="R1158" s="15">
        <f t="shared" si="3"/>
        <v>0.8181828704</v>
      </c>
      <c r="S1158" s="15">
        <f t="shared" si="4"/>
        <v>0.818287037</v>
      </c>
      <c r="T1158" s="18">
        <v>0.20833333333333334</v>
      </c>
      <c r="U1158" s="14">
        <v>38642.60971064815</v>
      </c>
      <c r="V1158" s="14">
        <v>38642.60984953703</v>
      </c>
      <c r="W1158" s="15">
        <f t="shared" si="5"/>
        <v>0.609849537</v>
      </c>
      <c r="X1158" s="17"/>
      <c r="Y1158" s="4"/>
    </row>
    <row r="1159" ht="15.75" customHeight="1">
      <c r="A1159" s="13">
        <v>1156.0</v>
      </c>
      <c r="B1159" s="13" t="s">
        <v>29</v>
      </c>
      <c r="C1159" s="14">
        <v>38642.0</v>
      </c>
      <c r="D1159" s="15" t="s">
        <v>1493</v>
      </c>
      <c r="E1159" s="16">
        <f t="shared" si="1"/>
        <v>38642.61061</v>
      </c>
      <c r="F1159" s="13">
        <v>9.207374731E9</v>
      </c>
      <c r="G1159" s="17"/>
      <c r="H1159" s="17" t="s">
        <v>31</v>
      </c>
      <c r="I1159" s="13">
        <v>4.145340037E9</v>
      </c>
      <c r="J1159" s="17"/>
      <c r="K1159" s="17" t="s">
        <v>943</v>
      </c>
      <c r="L1159" s="17" t="s">
        <v>740</v>
      </c>
      <c r="M1159" s="13">
        <v>314.0</v>
      </c>
      <c r="N1159" s="13">
        <v>306.0</v>
      </c>
      <c r="O1159" s="13">
        <v>11.0</v>
      </c>
      <c r="P1159" s="17">
        <v>32.0</v>
      </c>
      <c r="Q1159" s="16">
        <f t="shared" si="2"/>
        <v>38642.81895</v>
      </c>
      <c r="R1159" s="15">
        <f t="shared" si="3"/>
        <v>0.8189467593</v>
      </c>
      <c r="S1159" s="15">
        <f t="shared" si="4"/>
        <v>0.8194907407</v>
      </c>
      <c r="T1159" s="18">
        <v>0.20833333333333334</v>
      </c>
      <c r="U1159" s="14">
        <v>38642.61047453704</v>
      </c>
      <c r="V1159" s="14">
        <v>38642.610613425924</v>
      </c>
      <c r="W1159" s="15">
        <f t="shared" si="5"/>
        <v>0.6106134259</v>
      </c>
      <c r="X1159" s="17"/>
      <c r="Y1159" s="4"/>
    </row>
    <row r="1160" ht="15.75" customHeight="1">
      <c r="A1160" s="13">
        <v>1157.0</v>
      </c>
      <c r="B1160" s="13" t="s">
        <v>29</v>
      </c>
      <c r="C1160" s="14">
        <v>38642.0</v>
      </c>
      <c r="D1160" s="15" t="s">
        <v>1494</v>
      </c>
      <c r="E1160" s="16">
        <f t="shared" si="1"/>
        <v>38642.63309</v>
      </c>
      <c r="F1160" s="13">
        <v>9.207374731E9</v>
      </c>
      <c r="G1160" s="17"/>
      <c r="H1160" s="17" t="s">
        <v>31</v>
      </c>
      <c r="I1160" s="13">
        <v>4.145340037E9</v>
      </c>
      <c r="J1160" s="17"/>
      <c r="K1160" s="17" t="s">
        <v>943</v>
      </c>
      <c r="L1160" s="17" t="s">
        <v>63</v>
      </c>
      <c r="M1160" s="13">
        <v>314.0</v>
      </c>
      <c r="N1160" s="13">
        <v>306.0</v>
      </c>
      <c r="O1160" s="13">
        <v>11.0</v>
      </c>
      <c r="P1160" s="17">
        <v>32.0</v>
      </c>
      <c r="Q1160" s="16">
        <f t="shared" si="2"/>
        <v>38642.84142</v>
      </c>
      <c r="R1160" s="15">
        <f t="shared" si="3"/>
        <v>0.8414236111</v>
      </c>
      <c r="S1160" s="15">
        <f t="shared" si="4"/>
        <v>0.8418981481</v>
      </c>
      <c r="T1160" s="18">
        <v>0.20833333333333334</v>
      </c>
      <c r="U1160" s="14">
        <v>38642.63295138889</v>
      </c>
      <c r="V1160" s="14">
        <v>38642.63309027778</v>
      </c>
      <c r="W1160" s="15">
        <f t="shared" si="5"/>
        <v>0.6330902778</v>
      </c>
      <c r="X1160" s="17"/>
      <c r="Y1160" s="4"/>
    </row>
    <row r="1161" ht="15.75" customHeight="1">
      <c r="A1161" s="13">
        <v>1158.0</v>
      </c>
      <c r="B1161" s="13" t="s">
        <v>29</v>
      </c>
      <c r="C1161" s="14">
        <v>38642.0</v>
      </c>
      <c r="D1161" s="15" t="s">
        <v>1495</v>
      </c>
      <c r="E1161" s="16">
        <f t="shared" si="1"/>
        <v>38642.71156</v>
      </c>
      <c r="F1161" s="13">
        <v>9.207374731E9</v>
      </c>
      <c r="G1161" s="17"/>
      <c r="H1161" s="17" t="s">
        <v>31</v>
      </c>
      <c r="I1161" s="13">
        <v>6.087509855E9</v>
      </c>
      <c r="J1161" s="17"/>
      <c r="K1161" s="17"/>
      <c r="L1161" s="17" t="s">
        <v>222</v>
      </c>
      <c r="M1161" s="13">
        <v>2.0</v>
      </c>
      <c r="N1161" s="13">
        <v>343.0</v>
      </c>
      <c r="O1161" s="17"/>
      <c r="P1161" s="17">
        <v>32.0</v>
      </c>
      <c r="Q1161" s="16">
        <f t="shared" si="2"/>
        <v>38642.9199</v>
      </c>
      <c r="R1161" s="15">
        <f t="shared" si="3"/>
        <v>0.9198958333</v>
      </c>
      <c r="S1161" s="15">
        <f t="shared" si="4"/>
        <v>0.9224652778</v>
      </c>
      <c r="T1161" s="18">
        <v>0.20833333333333334</v>
      </c>
      <c r="U1161" s="14">
        <v>38642.711423611116</v>
      </c>
      <c r="V1161" s="14">
        <v>38642.7115625</v>
      </c>
      <c r="W1161" s="15">
        <f t="shared" si="5"/>
        <v>0.7115625</v>
      </c>
      <c r="X1161" s="17"/>
      <c r="Y1161" s="4"/>
    </row>
    <row r="1162" ht="15.75" customHeight="1">
      <c r="A1162" s="13">
        <v>1159.0</v>
      </c>
      <c r="B1162" s="13" t="s">
        <v>29</v>
      </c>
      <c r="C1162" s="14">
        <v>38642.0</v>
      </c>
      <c r="D1162" s="15" t="s">
        <v>1496</v>
      </c>
      <c r="E1162" s="16">
        <f t="shared" si="1"/>
        <v>38642.7116</v>
      </c>
      <c r="F1162" s="13">
        <v>9.207374731E9</v>
      </c>
      <c r="G1162" s="13">
        <v>9.209891098E9</v>
      </c>
      <c r="H1162" s="17" t="s">
        <v>31</v>
      </c>
      <c r="I1162" s="13">
        <v>6.087509855E9</v>
      </c>
      <c r="J1162" s="17"/>
      <c r="K1162" s="17"/>
      <c r="L1162" s="17" t="s">
        <v>222</v>
      </c>
      <c r="M1162" s="13">
        <v>314.0</v>
      </c>
      <c r="N1162" s="13">
        <v>306.0</v>
      </c>
      <c r="O1162" s="13">
        <v>11.0</v>
      </c>
      <c r="P1162" s="17">
        <v>32.0</v>
      </c>
      <c r="Q1162" s="16">
        <f t="shared" si="2"/>
        <v>38642.91993</v>
      </c>
      <c r="R1162" s="15">
        <f t="shared" si="3"/>
        <v>0.9199305556</v>
      </c>
      <c r="S1162" s="15">
        <f t="shared" si="4"/>
        <v>0.9225</v>
      </c>
      <c r="T1162" s="18">
        <v>0.20833333333333334</v>
      </c>
      <c r="U1162" s="14">
        <v>38642.71145833333</v>
      </c>
      <c r="V1162" s="14">
        <v>38642.71159722222</v>
      </c>
      <c r="W1162" s="15">
        <f t="shared" si="5"/>
        <v>0.7115972222</v>
      </c>
      <c r="X1162" s="17"/>
      <c r="Y1162" s="4"/>
    </row>
    <row r="1163" ht="15.75" customHeight="1">
      <c r="A1163" s="13">
        <v>1160.0</v>
      </c>
      <c r="B1163" s="13" t="s">
        <v>29</v>
      </c>
      <c r="C1163" s="14">
        <v>38643.0</v>
      </c>
      <c r="D1163" s="15" t="s">
        <v>1497</v>
      </c>
      <c r="E1163" s="16">
        <f t="shared" si="1"/>
        <v>38642.80194</v>
      </c>
      <c r="F1163" s="13">
        <v>9.207374731E9</v>
      </c>
      <c r="G1163" s="13">
        <v>6.12251488E9</v>
      </c>
      <c r="H1163" s="17" t="s">
        <v>31</v>
      </c>
      <c r="I1163" s="13">
        <v>4.145340037E9</v>
      </c>
      <c r="J1163" s="17"/>
      <c r="K1163" s="17"/>
      <c r="L1163" s="17" t="s">
        <v>740</v>
      </c>
      <c r="M1163" s="13">
        <v>314.0</v>
      </c>
      <c r="N1163" s="13">
        <v>306.0</v>
      </c>
      <c r="O1163" s="13">
        <v>11.0</v>
      </c>
      <c r="P1163" s="17">
        <v>32.0</v>
      </c>
      <c r="Q1163" s="16">
        <f t="shared" si="2"/>
        <v>38643.01028</v>
      </c>
      <c r="R1163" s="15">
        <f t="shared" si="3"/>
        <v>0.01027777778</v>
      </c>
      <c r="S1163" s="15">
        <f t="shared" si="4"/>
        <v>0.01082175926</v>
      </c>
      <c r="T1163" s="18">
        <v>0.20833333333333334</v>
      </c>
      <c r="U1163" s="14">
        <v>38642.80180555556</v>
      </c>
      <c r="V1163" s="14">
        <v>38642.80194444444</v>
      </c>
      <c r="W1163" s="15">
        <f t="shared" si="5"/>
        <v>0.8019444444</v>
      </c>
      <c r="X1163" s="17"/>
      <c r="Y1163" s="4"/>
    </row>
    <row r="1164" ht="15.75" customHeight="1">
      <c r="A1164" s="13">
        <v>1161.0</v>
      </c>
      <c r="B1164" s="13" t="s">
        <v>29</v>
      </c>
      <c r="C1164" s="14">
        <v>38643.0</v>
      </c>
      <c r="D1164" s="15" t="s">
        <v>1498</v>
      </c>
      <c r="E1164" s="16">
        <f t="shared" si="1"/>
        <v>38642.81568</v>
      </c>
      <c r="F1164" s="13">
        <v>9.207374731E9</v>
      </c>
      <c r="G1164" s="13">
        <v>9.2081024E9</v>
      </c>
      <c r="H1164" s="17" t="s">
        <v>31</v>
      </c>
      <c r="I1164" s="13">
        <v>4.145340037E9</v>
      </c>
      <c r="J1164" s="17"/>
      <c r="K1164" s="17" t="s">
        <v>1137</v>
      </c>
      <c r="L1164" s="17" t="s">
        <v>740</v>
      </c>
      <c r="M1164" s="13">
        <v>314.0</v>
      </c>
      <c r="N1164" s="13">
        <v>306.0</v>
      </c>
      <c r="O1164" s="13">
        <v>11.0</v>
      </c>
      <c r="P1164" s="17">
        <v>32.0</v>
      </c>
      <c r="Q1164" s="16">
        <f t="shared" si="2"/>
        <v>38643.02402</v>
      </c>
      <c r="R1164" s="15">
        <f t="shared" si="3"/>
        <v>0.0240162037</v>
      </c>
      <c r="S1164" s="15">
        <f t="shared" si="4"/>
        <v>0.02456018519</v>
      </c>
      <c r="T1164" s="18">
        <v>0.20833333333333334</v>
      </c>
      <c r="U1164" s="14">
        <v>38642.81554398148</v>
      </c>
      <c r="V1164" s="14">
        <v>38642.815682870365</v>
      </c>
      <c r="W1164" s="15">
        <f t="shared" si="5"/>
        <v>0.8156828704</v>
      </c>
      <c r="X1164" s="17"/>
      <c r="Y1164" s="4"/>
    </row>
    <row r="1165" ht="15.75" customHeight="1">
      <c r="A1165" s="13">
        <v>1162.0</v>
      </c>
      <c r="B1165" s="13" t="s">
        <v>29</v>
      </c>
      <c r="C1165" s="14">
        <v>38643.0</v>
      </c>
      <c r="D1165" s="15" t="s">
        <v>1499</v>
      </c>
      <c r="E1165" s="16">
        <f t="shared" si="1"/>
        <v>38642.84436</v>
      </c>
      <c r="F1165" s="13">
        <v>9.207374731E9</v>
      </c>
      <c r="G1165" s="13">
        <v>9.203602455E9</v>
      </c>
      <c r="H1165" s="17" t="s">
        <v>31</v>
      </c>
      <c r="I1165" s="13">
        <v>4.145340037E9</v>
      </c>
      <c r="J1165" s="17"/>
      <c r="K1165" s="17"/>
      <c r="L1165" s="17" t="s">
        <v>468</v>
      </c>
      <c r="M1165" s="13">
        <v>314.0</v>
      </c>
      <c r="N1165" s="13">
        <v>306.0</v>
      </c>
      <c r="O1165" s="13">
        <v>11.0</v>
      </c>
      <c r="P1165" s="17">
        <v>32.0</v>
      </c>
      <c r="Q1165" s="16">
        <f t="shared" si="2"/>
        <v>38643.0527</v>
      </c>
      <c r="R1165" s="15">
        <f t="shared" si="3"/>
        <v>0.05269675926</v>
      </c>
      <c r="S1165" s="15">
        <f t="shared" si="4"/>
        <v>0.05318287037</v>
      </c>
      <c r="T1165" s="18">
        <v>0.20833333333333334</v>
      </c>
      <c r="U1165" s="14">
        <v>38642.84422453704</v>
      </c>
      <c r="V1165" s="14">
        <v>38642.844363425924</v>
      </c>
      <c r="W1165" s="15">
        <f t="shared" si="5"/>
        <v>0.8443634259</v>
      </c>
      <c r="X1165" s="17"/>
      <c r="Y1165" s="4"/>
    </row>
    <row r="1166" ht="15.75" customHeight="1">
      <c r="A1166" s="13">
        <v>1163.0</v>
      </c>
      <c r="B1166" s="13" t="s">
        <v>29</v>
      </c>
      <c r="C1166" s="14">
        <v>38643.0</v>
      </c>
      <c r="D1166" s="15" t="s">
        <v>1500</v>
      </c>
      <c r="E1166" s="16">
        <f t="shared" si="1"/>
        <v>38642.86191</v>
      </c>
      <c r="F1166" s="13">
        <v>9.207374731E9</v>
      </c>
      <c r="G1166" s="17"/>
      <c r="H1166" s="17" t="s">
        <v>31</v>
      </c>
      <c r="I1166" s="13">
        <v>4.145340037E9</v>
      </c>
      <c r="J1166" s="17"/>
      <c r="K1166" s="17" t="s">
        <v>943</v>
      </c>
      <c r="L1166" s="17" t="s">
        <v>556</v>
      </c>
      <c r="M1166" s="13">
        <v>314.0</v>
      </c>
      <c r="N1166" s="13">
        <v>306.0</v>
      </c>
      <c r="O1166" s="13">
        <v>11.0</v>
      </c>
      <c r="P1166" s="17">
        <v>32.0</v>
      </c>
      <c r="Q1166" s="16">
        <f t="shared" si="2"/>
        <v>38643.07024</v>
      </c>
      <c r="R1166" s="15">
        <f t="shared" si="3"/>
        <v>0.07024305556</v>
      </c>
      <c r="S1166" s="15">
        <f t="shared" si="4"/>
        <v>0.0715625</v>
      </c>
      <c r="T1166" s="18">
        <v>0.20833333333333334</v>
      </c>
      <c r="U1166" s="14">
        <v>38642.86177083333</v>
      </c>
      <c r="V1166" s="14">
        <v>38642.86190972222</v>
      </c>
      <c r="W1166" s="15">
        <f t="shared" si="5"/>
        <v>0.8619097222</v>
      </c>
      <c r="X1166" s="17"/>
      <c r="Y1166" s="4"/>
    </row>
    <row r="1167" ht="15.75" customHeight="1">
      <c r="A1167" s="13">
        <v>1164.0</v>
      </c>
      <c r="B1167" s="13" t="s">
        <v>29</v>
      </c>
      <c r="C1167" s="14">
        <v>38643.0</v>
      </c>
      <c r="D1167" s="15" t="s">
        <v>1501</v>
      </c>
      <c r="E1167" s="16">
        <f t="shared" si="1"/>
        <v>38642.86571</v>
      </c>
      <c r="F1167" s="13">
        <v>9.207374731E9</v>
      </c>
      <c r="G1167" s="17"/>
      <c r="H1167" s="17" t="s">
        <v>31</v>
      </c>
      <c r="I1167" s="13">
        <v>9.2081024E9</v>
      </c>
      <c r="J1167" s="17"/>
      <c r="K1167" s="17" t="s">
        <v>90</v>
      </c>
      <c r="L1167" s="17" t="s">
        <v>585</v>
      </c>
      <c r="M1167" s="13">
        <v>314.0</v>
      </c>
      <c r="N1167" s="13">
        <v>306.0</v>
      </c>
      <c r="O1167" s="13">
        <v>11.0</v>
      </c>
      <c r="P1167" s="17">
        <v>32.0</v>
      </c>
      <c r="Q1167" s="16">
        <f t="shared" si="2"/>
        <v>38643.07404</v>
      </c>
      <c r="R1167" s="15">
        <f t="shared" si="3"/>
        <v>0.07403935185</v>
      </c>
      <c r="S1167" s="15">
        <f t="shared" si="4"/>
        <v>0.07486111111</v>
      </c>
      <c r="T1167" s="18">
        <v>0.20833333333333334</v>
      </c>
      <c r="U1167" s="14">
        <v>38642.86556712963</v>
      </c>
      <c r="V1167" s="14">
        <v>38642.865706018514</v>
      </c>
      <c r="W1167" s="15">
        <f t="shared" si="5"/>
        <v>0.8657060185</v>
      </c>
      <c r="X1167" s="17"/>
      <c r="Y1167" s="4"/>
    </row>
    <row r="1168" ht="15.75" customHeight="1">
      <c r="A1168" s="13">
        <v>1165.0</v>
      </c>
      <c r="B1168" s="13" t="s">
        <v>29</v>
      </c>
      <c r="C1168" s="14">
        <v>38643.0</v>
      </c>
      <c r="D1168" s="15" t="s">
        <v>1502</v>
      </c>
      <c r="E1168" s="16">
        <f t="shared" si="1"/>
        <v>38642.86747</v>
      </c>
      <c r="F1168" s="13">
        <v>9.207374731E9</v>
      </c>
      <c r="G1168" s="17"/>
      <c r="H1168" s="26" t="s">
        <v>31</v>
      </c>
      <c r="I1168" s="13">
        <v>9.208533611E9</v>
      </c>
      <c r="J1168" s="17"/>
      <c r="K1168" s="17" t="s">
        <v>619</v>
      </c>
      <c r="L1168" s="17" t="s">
        <v>474</v>
      </c>
      <c r="M1168" s="13">
        <v>314.0</v>
      </c>
      <c r="N1168" s="13">
        <v>306.0</v>
      </c>
      <c r="O1168" s="13">
        <v>11.0</v>
      </c>
      <c r="P1168" s="17">
        <v>32.0</v>
      </c>
      <c r="Q1168" s="16">
        <f t="shared" si="2"/>
        <v>38643.0758</v>
      </c>
      <c r="R1168" s="15">
        <f t="shared" si="3"/>
        <v>0.07579861111</v>
      </c>
      <c r="S1168" s="15">
        <f t="shared" si="4"/>
        <v>0.08599537037</v>
      </c>
      <c r="T1168" s="18">
        <v>0.20833333333333334</v>
      </c>
      <c r="U1168" s="14">
        <v>38642.86732638889</v>
      </c>
      <c r="V1168" s="14">
        <v>38642.86746527778</v>
      </c>
      <c r="W1168" s="15">
        <f t="shared" si="5"/>
        <v>0.8674652778</v>
      </c>
      <c r="X1168" s="17"/>
      <c r="Y1168" s="4"/>
    </row>
    <row r="1169" ht="15.75" customHeight="1">
      <c r="A1169" s="13">
        <v>1166.0</v>
      </c>
      <c r="B1169" s="13" t="s">
        <v>29</v>
      </c>
      <c r="C1169" s="14">
        <v>38643.0</v>
      </c>
      <c r="D1169" s="15" t="s">
        <v>1503</v>
      </c>
      <c r="E1169" s="16">
        <f t="shared" si="1"/>
        <v>38643.34192</v>
      </c>
      <c r="F1169" s="13">
        <v>9.207374731E9</v>
      </c>
      <c r="G1169" s="13">
        <v>9.209601882E9</v>
      </c>
      <c r="H1169" s="17" t="s">
        <v>31</v>
      </c>
      <c r="I1169" s="13">
        <v>4.145340037E9</v>
      </c>
      <c r="J1169" s="17"/>
      <c r="K1169" s="17"/>
      <c r="L1169" s="17" t="s">
        <v>243</v>
      </c>
      <c r="M1169" s="13">
        <v>314.0</v>
      </c>
      <c r="N1169" s="13">
        <v>306.0</v>
      </c>
      <c r="O1169" s="13">
        <v>11.0</v>
      </c>
      <c r="P1169" s="17">
        <v>32.0</v>
      </c>
      <c r="Q1169" s="16">
        <f t="shared" si="2"/>
        <v>38643.55025</v>
      </c>
      <c r="R1169" s="15">
        <f t="shared" si="3"/>
        <v>0.5502546296</v>
      </c>
      <c r="S1169" s="15">
        <f t="shared" si="4"/>
        <v>0.5509490741</v>
      </c>
      <c r="T1169" s="18">
        <v>0.20833333333333334</v>
      </c>
      <c r="U1169" s="14">
        <v>38643.341782407406</v>
      </c>
      <c r="V1169" s="14">
        <v>38643.34192129629</v>
      </c>
      <c r="W1169" s="15">
        <f t="shared" si="5"/>
        <v>0.3419212963</v>
      </c>
      <c r="X1169" s="17"/>
      <c r="Y1169" s="4"/>
    </row>
    <row r="1170" ht="15.75" customHeight="1">
      <c r="A1170" s="13">
        <v>1167.0</v>
      </c>
      <c r="B1170" s="13" t="s">
        <v>29</v>
      </c>
      <c r="C1170" s="14">
        <v>38643.0</v>
      </c>
      <c r="D1170" s="15" t="s">
        <v>1504</v>
      </c>
      <c r="E1170" s="16">
        <f t="shared" si="1"/>
        <v>38643.34731</v>
      </c>
      <c r="F1170" s="13">
        <v>9.207374731E9</v>
      </c>
      <c r="G1170" s="13">
        <v>9.207403931E9</v>
      </c>
      <c r="H1170" s="17" t="s">
        <v>31</v>
      </c>
      <c r="I1170" s="13">
        <v>4.145340037E9</v>
      </c>
      <c r="J1170" s="17"/>
      <c r="K1170" s="17"/>
      <c r="L1170" s="17" t="s">
        <v>74</v>
      </c>
      <c r="M1170" s="13">
        <v>314.0</v>
      </c>
      <c r="N1170" s="13">
        <v>306.0</v>
      </c>
      <c r="O1170" s="13">
        <v>11.0</v>
      </c>
      <c r="P1170" s="17">
        <v>32.0</v>
      </c>
      <c r="Q1170" s="16">
        <f t="shared" si="2"/>
        <v>38643.55565</v>
      </c>
      <c r="R1170" s="15">
        <f t="shared" si="3"/>
        <v>0.5556481481</v>
      </c>
      <c r="S1170" s="15">
        <f t="shared" si="4"/>
        <v>0.5562962963</v>
      </c>
      <c r="T1170" s="18">
        <v>0.20833333333333334</v>
      </c>
      <c r="U1170" s="14">
        <v>38643.34717592593</v>
      </c>
      <c r="V1170" s="14">
        <v>38643.34731481481</v>
      </c>
      <c r="W1170" s="15">
        <f t="shared" si="5"/>
        <v>0.3473148148</v>
      </c>
      <c r="X1170" s="17"/>
      <c r="Y1170" s="4"/>
    </row>
    <row r="1171" ht="15.75" customHeight="1">
      <c r="A1171" s="13">
        <v>1168.0</v>
      </c>
      <c r="B1171" s="13" t="s">
        <v>29</v>
      </c>
      <c r="C1171" s="14">
        <v>38643.0</v>
      </c>
      <c r="D1171" s="15" t="s">
        <v>1505</v>
      </c>
      <c r="E1171" s="16">
        <f t="shared" si="1"/>
        <v>38643.38154</v>
      </c>
      <c r="F1171" s="13">
        <v>9.207374731E9</v>
      </c>
      <c r="G1171" s="13">
        <v>9.204068202E9</v>
      </c>
      <c r="H1171" s="17" t="s">
        <v>31</v>
      </c>
      <c r="I1171" s="13">
        <v>4.145340037E9</v>
      </c>
      <c r="J1171" s="17"/>
      <c r="K1171" s="17"/>
      <c r="L1171" s="17" t="s">
        <v>331</v>
      </c>
      <c r="M1171" s="13">
        <v>314.0</v>
      </c>
      <c r="N1171" s="13">
        <v>306.0</v>
      </c>
      <c r="O1171" s="13">
        <v>11.0</v>
      </c>
      <c r="P1171" s="17">
        <v>32.0</v>
      </c>
      <c r="Q1171" s="16">
        <f t="shared" si="2"/>
        <v>38643.58987</v>
      </c>
      <c r="R1171" s="15">
        <f t="shared" si="3"/>
        <v>0.5898726852</v>
      </c>
      <c r="S1171" s="15">
        <f t="shared" si="4"/>
        <v>0.5909722222</v>
      </c>
      <c r="T1171" s="18">
        <v>0.20833333333333334</v>
      </c>
      <c r="U1171" s="14">
        <v>38643.38140046297</v>
      </c>
      <c r="V1171" s="14">
        <v>38643.38153935185</v>
      </c>
      <c r="W1171" s="15">
        <f t="shared" si="5"/>
        <v>0.3815393519</v>
      </c>
      <c r="X1171" s="17"/>
      <c r="Y1171" s="4"/>
    </row>
    <row r="1172" ht="15.75" customHeight="1">
      <c r="A1172" s="13">
        <v>1169.0</v>
      </c>
      <c r="B1172" s="13" t="s">
        <v>29</v>
      </c>
      <c r="C1172" s="14">
        <v>38643.0</v>
      </c>
      <c r="D1172" s="15" t="s">
        <v>1506</v>
      </c>
      <c r="E1172" s="16">
        <f t="shared" si="1"/>
        <v>38643.39384</v>
      </c>
      <c r="F1172" s="13">
        <v>9.207374731E9</v>
      </c>
      <c r="G1172" s="17"/>
      <c r="H1172" s="17" t="s">
        <v>31</v>
      </c>
      <c r="I1172" s="13">
        <v>4.145340037E9</v>
      </c>
      <c r="J1172" s="17"/>
      <c r="K1172" s="17" t="s">
        <v>943</v>
      </c>
      <c r="L1172" s="17" t="s">
        <v>691</v>
      </c>
      <c r="M1172" s="13">
        <v>314.0</v>
      </c>
      <c r="N1172" s="13">
        <v>306.0</v>
      </c>
      <c r="O1172" s="13">
        <v>11.0</v>
      </c>
      <c r="P1172" s="17">
        <v>32.0</v>
      </c>
      <c r="Q1172" s="16">
        <f t="shared" si="2"/>
        <v>38643.60218</v>
      </c>
      <c r="R1172" s="15">
        <f t="shared" si="3"/>
        <v>0.6021759259</v>
      </c>
      <c r="S1172" s="15">
        <f t="shared" si="4"/>
        <v>0.6043171296</v>
      </c>
      <c r="T1172" s="18">
        <v>0.20833333333333334</v>
      </c>
      <c r="U1172" s="14">
        <v>38643.3937037037</v>
      </c>
      <c r="V1172" s="14">
        <v>38643.39384259259</v>
      </c>
      <c r="W1172" s="15">
        <f t="shared" si="5"/>
        <v>0.3938425926</v>
      </c>
      <c r="X1172" s="17"/>
      <c r="Y1172" s="4"/>
    </row>
    <row r="1173" ht="15.75" customHeight="1">
      <c r="A1173" s="13">
        <v>1170.0</v>
      </c>
      <c r="B1173" s="13" t="s">
        <v>29</v>
      </c>
      <c r="C1173" s="14">
        <v>38643.0</v>
      </c>
      <c r="D1173" s="15" t="s">
        <v>1507</v>
      </c>
      <c r="E1173" s="16">
        <f t="shared" si="1"/>
        <v>38643.39623</v>
      </c>
      <c r="F1173" s="13">
        <v>9.207374731E9</v>
      </c>
      <c r="G1173" s="17"/>
      <c r="H1173" s="17" t="s">
        <v>31</v>
      </c>
      <c r="I1173" s="13">
        <v>4.145340037E9</v>
      </c>
      <c r="J1173" s="17"/>
      <c r="K1173" s="17" t="s">
        <v>943</v>
      </c>
      <c r="L1173" s="17" t="s">
        <v>146</v>
      </c>
      <c r="M1173" s="13">
        <v>314.0</v>
      </c>
      <c r="N1173" s="13">
        <v>306.0</v>
      </c>
      <c r="O1173" s="13">
        <v>11.0</v>
      </c>
      <c r="P1173" s="17">
        <v>32.0</v>
      </c>
      <c r="Q1173" s="16">
        <f t="shared" si="2"/>
        <v>38643.60456</v>
      </c>
      <c r="R1173" s="15">
        <f t="shared" si="3"/>
        <v>0.6045601852</v>
      </c>
      <c r="S1173" s="15">
        <f t="shared" si="4"/>
        <v>0.6046990741</v>
      </c>
      <c r="T1173" s="18">
        <v>0.20833333333333334</v>
      </c>
      <c r="U1173" s="14">
        <v>38643.39608796297</v>
      </c>
      <c r="V1173" s="14">
        <v>38643.39622685185</v>
      </c>
      <c r="W1173" s="15">
        <f t="shared" si="5"/>
        <v>0.3962268519</v>
      </c>
      <c r="X1173" s="17"/>
      <c r="Y1173" s="4"/>
    </row>
    <row r="1174" ht="15.75" customHeight="1">
      <c r="A1174" s="13">
        <v>1171.0</v>
      </c>
      <c r="B1174" s="13" t="s">
        <v>29</v>
      </c>
      <c r="C1174" s="14">
        <v>38643.0</v>
      </c>
      <c r="D1174" s="15" t="s">
        <v>1508</v>
      </c>
      <c r="E1174" s="16">
        <f t="shared" si="1"/>
        <v>38643.41649</v>
      </c>
      <c r="F1174" s="13">
        <v>9.207374731E9</v>
      </c>
      <c r="G1174" s="13">
        <v>9.204659103E9</v>
      </c>
      <c r="H1174" s="17" t="s">
        <v>31</v>
      </c>
      <c r="I1174" s="13">
        <v>4.145340037E9</v>
      </c>
      <c r="J1174" s="17"/>
      <c r="K1174" s="17"/>
      <c r="L1174" s="17" t="s">
        <v>485</v>
      </c>
      <c r="M1174" s="13">
        <v>314.0</v>
      </c>
      <c r="N1174" s="13">
        <v>306.0</v>
      </c>
      <c r="O1174" s="13">
        <v>11.0</v>
      </c>
      <c r="P1174" s="17">
        <v>32.0</v>
      </c>
      <c r="Q1174" s="16">
        <f t="shared" si="2"/>
        <v>38643.62483</v>
      </c>
      <c r="R1174" s="15">
        <f t="shared" si="3"/>
        <v>0.6248263889</v>
      </c>
      <c r="S1174" s="15">
        <f t="shared" si="4"/>
        <v>0.6253472222</v>
      </c>
      <c r="T1174" s="18">
        <v>0.20833333333333334</v>
      </c>
      <c r="U1174" s="14">
        <v>38643.41635416667</v>
      </c>
      <c r="V1174" s="14">
        <v>38643.416493055556</v>
      </c>
      <c r="W1174" s="15">
        <f t="shared" si="5"/>
        <v>0.4164930556</v>
      </c>
      <c r="X1174" s="17"/>
      <c r="Y1174" s="4"/>
    </row>
    <row r="1175" ht="15.75" customHeight="1">
      <c r="A1175" s="13">
        <v>1172.0</v>
      </c>
      <c r="B1175" s="13" t="s">
        <v>29</v>
      </c>
      <c r="C1175" s="14">
        <v>38643.0</v>
      </c>
      <c r="D1175" s="15" t="s">
        <v>1509</v>
      </c>
      <c r="E1175" s="16">
        <f t="shared" si="1"/>
        <v>38643.41795</v>
      </c>
      <c r="F1175" s="13">
        <v>9.207374731E9</v>
      </c>
      <c r="G1175" s="17"/>
      <c r="H1175" s="17" t="s">
        <v>31</v>
      </c>
      <c r="I1175" s="13">
        <v>4.145340037E9</v>
      </c>
      <c r="J1175" s="17"/>
      <c r="K1175" s="17" t="s">
        <v>943</v>
      </c>
      <c r="L1175" s="17" t="s">
        <v>1510</v>
      </c>
      <c r="M1175" s="13">
        <v>314.0</v>
      </c>
      <c r="N1175" s="13">
        <v>306.0</v>
      </c>
      <c r="O1175" s="13">
        <v>11.0</v>
      </c>
      <c r="P1175" s="17">
        <v>32.0</v>
      </c>
      <c r="Q1175" s="16">
        <f t="shared" si="2"/>
        <v>38643.62628</v>
      </c>
      <c r="R1175" s="15">
        <f t="shared" si="3"/>
        <v>0.6262847222</v>
      </c>
      <c r="S1175" s="15">
        <f t="shared" si="4"/>
        <v>0.6275347222</v>
      </c>
      <c r="T1175" s="18">
        <v>0.20833333333333334</v>
      </c>
      <c r="U1175" s="14">
        <v>38643.4178125</v>
      </c>
      <c r="V1175" s="14">
        <v>38643.41795138889</v>
      </c>
      <c r="W1175" s="15">
        <f t="shared" si="5"/>
        <v>0.4179513889</v>
      </c>
      <c r="X1175" s="17"/>
      <c r="Y1175" s="4"/>
    </row>
    <row r="1176" ht="15.75" customHeight="1">
      <c r="A1176" s="13">
        <v>1173.0</v>
      </c>
      <c r="B1176" s="13" t="s">
        <v>29</v>
      </c>
      <c r="C1176" s="14">
        <v>38643.0</v>
      </c>
      <c r="D1176" s="15" t="s">
        <v>1511</v>
      </c>
      <c r="E1176" s="16">
        <f t="shared" si="1"/>
        <v>38643.42794</v>
      </c>
      <c r="F1176" s="13">
        <v>9.207374731E9</v>
      </c>
      <c r="G1176" s="13">
        <v>6.083861118E9</v>
      </c>
      <c r="H1176" s="17" t="s">
        <v>31</v>
      </c>
      <c r="I1176" s="13">
        <v>4.145340037E9</v>
      </c>
      <c r="J1176" s="17"/>
      <c r="K1176" s="17"/>
      <c r="L1176" s="17" t="s">
        <v>74</v>
      </c>
      <c r="M1176" s="13">
        <v>314.0</v>
      </c>
      <c r="N1176" s="13">
        <v>306.0</v>
      </c>
      <c r="O1176" s="13">
        <v>11.0</v>
      </c>
      <c r="P1176" s="17">
        <v>32.0</v>
      </c>
      <c r="Q1176" s="16">
        <f t="shared" si="2"/>
        <v>38643.63627</v>
      </c>
      <c r="R1176" s="15">
        <f t="shared" si="3"/>
        <v>0.6362731481</v>
      </c>
      <c r="S1176" s="15">
        <f t="shared" si="4"/>
        <v>0.6369212963</v>
      </c>
      <c r="T1176" s="18">
        <v>0.20833333333333334</v>
      </c>
      <c r="U1176" s="14">
        <v>38643.42780092593</v>
      </c>
      <c r="V1176" s="14">
        <v>38643.427939814814</v>
      </c>
      <c r="W1176" s="15">
        <f t="shared" si="5"/>
        <v>0.4279398148</v>
      </c>
      <c r="X1176" s="17"/>
      <c r="Y1176" s="4"/>
    </row>
    <row r="1177" ht="15.75" customHeight="1">
      <c r="A1177" s="13">
        <v>1174.0</v>
      </c>
      <c r="B1177" s="13" t="s">
        <v>29</v>
      </c>
      <c r="C1177" s="14">
        <v>38643.0</v>
      </c>
      <c r="D1177" s="15" t="s">
        <v>1512</v>
      </c>
      <c r="E1177" s="16">
        <f t="shared" si="1"/>
        <v>38643.43637</v>
      </c>
      <c r="F1177" s="13">
        <v>9.207374731E9</v>
      </c>
      <c r="G1177" s="17"/>
      <c r="H1177" s="17" t="s">
        <v>31</v>
      </c>
      <c r="I1177" s="13">
        <v>4.145340037E9</v>
      </c>
      <c r="J1177" s="17"/>
      <c r="K1177" s="17" t="s">
        <v>943</v>
      </c>
      <c r="L1177" s="17" t="s">
        <v>485</v>
      </c>
      <c r="M1177" s="13">
        <v>314.0</v>
      </c>
      <c r="N1177" s="13">
        <v>306.0</v>
      </c>
      <c r="O1177" s="13">
        <v>11.0</v>
      </c>
      <c r="P1177" s="17">
        <v>32.0</v>
      </c>
      <c r="Q1177" s="16">
        <f t="shared" si="2"/>
        <v>38643.6447</v>
      </c>
      <c r="R1177" s="15">
        <f t="shared" si="3"/>
        <v>0.6446990741</v>
      </c>
      <c r="S1177" s="15">
        <f t="shared" si="4"/>
        <v>0.6452199074</v>
      </c>
      <c r="T1177" s="18">
        <v>0.20833333333333334</v>
      </c>
      <c r="U1177" s="14">
        <v>38643.43622685185</v>
      </c>
      <c r="V1177" s="14">
        <v>38643.43636574074</v>
      </c>
      <c r="W1177" s="15">
        <f t="shared" si="5"/>
        <v>0.4363657407</v>
      </c>
      <c r="X1177" s="17"/>
      <c r="Y1177" s="4"/>
    </row>
    <row r="1178" ht="15.75" customHeight="1">
      <c r="A1178" s="13">
        <v>1175.0</v>
      </c>
      <c r="B1178" s="13" t="s">
        <v>29</v>
      </c>
      <c r="C1178" s="14">
        <v>38643.0</v>
      </c>
      <c r="D1178" s="15" t="s">
        <v>569</v>
      </c>
      <c r="E1178" s="16">
        <f t="shared" si="1"/>
        <v>38643.44398</v>
      </c>
      <c r="F1178" s="13">
        <v>9.207374731E9</v>
      </c>
      <c r="G1178" s="17"/>
      <c r="H1178" s="17" t="s">
        <v>31</v>
      </c>
      <c r="I1178" s="13">
        <v>4.145340037E9</v>
      </c>
      <c r="J1178" s="17"/>
      <c r="K1178" s="17" t="s">
        <v>943</v>
      </c>
      <c r="L1178" s="17" t="s">
        <v>455</v>
      </c>
      <c r="M1178" s="13">
        <v>314.0</v>
      </c>
      <c r="N1178" s="13">
        <v>306.0</v>
      </c>
      <c r="O1178" s="13">
        <v>11.0</v>
      </c>
      <c r="P1178" s="17">
        <v>32.0</v>
      </c>
      <c r="Q1178" s="16">
        <f t="shared" si="2"/>
        <v>38643.65231</v>
      </c>
      <c r="R1178" s="15">
        <f t="shared" si="3"/>
        <v>0.6523148148</v>
      </c>
      <c r="S1178" s="15">
        <f t="shared" si="4"/>
        <v>0.6548263889</v>
      </c>
      <c r="T1178" s="18">
        <v>0.20833333333333334</v>
      </c>
      <c r="U1178" s="14">
        <v>38643.44384259259</v>
      </c>
      <c r="V1178" s="14">
        <v>38643.443981481476</v>
      </c>
      <c r="W1178" s="15">
        <f t="shared" si="5"/>
        <v>0.4439814815</v>
      </c>
      <c r="X1178" s="17"/>
      <c r="Y1178" s="4"/>
    </row>
    <row r="1179" ht="15.75" customHeight="1">
      <c r="A1179" s="13">
        <v>1176.0</v>
      </c>
      <c r="B1179" s="13" t="s">
        <v>29</v>
      </c>
      <c r="C1179" s="14">
        <v>38643.0</v>
      </c>
      <c r="D1179" s="15" t="s">
        <v>1513</v>
      </c>
      <c r="E1179" s="16">
        <f t="shared" si="1"/>
        <v>38643.44909</v>
      </c>
      <c r="F1179" s="13">
        <v>9.207374731E9</v>
      </c>
      <c r="G1179" s="13">
        <v>9.204340062E9</v>
      </c>
      <c r="H1179" s="17" t="s">
        <v>31</v>
      </c>
      <c r="I1179" s="13">
        <v>4.145340037E9</v>
      </c>
      <c r="J1179" s="17"/>
      <c r="K1179" s="17"/>
      <c r="L1179" s="17" t="s">
        <v>730</v>
      </c>
      <c r="M1179" s="13">
        <v>314.0</v>
      </c>
      <c r="N1179" s="13">
        <v>306.0</v>
      </c>
      <c r="O1179" s="13">
        <v>11.0</v>
      </c>
      <c r="P1179" s="17">
        <v>32.0</v>
      </c>
      <c r="Q1179" s="16">
        <f t="shared" si="2"/>
        <v>38643.65742</v>
      </c>
      <c r="R1179" s="15">
        <f t="shared" si="3"/>
        <v>0.6574189815</v>
      </c>
      <c r="S1179" s="15">
        <f t="shared" si="4"/>
        <v>0.6575925926</v>
      </c>
      <c r="T1179" s="18">
        <v>0.20833333333333334</v>
      </c>
      <c r="U1179" s="14">
        <v>38643.44894675926</v>
      </c>
      <c r="V1179" s="14">
        <v>38643.44908564814</v>
      </c>
      <c r="W1179" s="15">
        <f t="shared" si="5"/>
        <v>0.4490856481</v>
      </c>
      <c r="X1179" s="17"/>
      <c r="Y1179" s="4"/>
    </row>
    <row r="1180" ht="15.75" customHeight="1">
      <c r="A1180" s="13">
        <v>1177.0</v>
      </c>
      <c r="B1180" s="13" t="s">
        <v>29</v>
      </c>
      <c r="C1180" s="14">
        <v>38643.0</v>
      </c>
      <c r="D1180" s="15" t="s">
        <v>1514</v>
      </c>
      <c r="E1180" s="16">
        <f t="shared" si="1"/>
        <v>38643.45074</v>
      </c>
      <c r="F1180" s="13">
        <v>9.207374731E9</v>
      </c>
      <c r="G1180" s="17"/>
      <c r="H1180" s="17" t="s">
        <v>31</v>
      </c>
      <c r="I1180" s="13">
        <v>6.083861118E9</v>
      </c>
      <c r="J1180" s="17"/>
      <c r="K1180" s="17"/>
      <c r="L1180" s="17" t="s">
        <v>436</v>
      </c>
      <c r="M1180" s="13">
        <v>314.0</v>
      </c>
      <c r="N1180" s="13">
        <v>306.0</v>
      </c>
      <c r="O1180" s="13">
        <v>11.0</v>
      </c>
      <c r="P1180" s="17">
        <v>33.0</v>
      </c>
      <c r="Q1180" s="16">
        <f t="shared" si="2"/>
        <v>38643.65907</v>
      </c>
      <c r="R1180" s="15">
        <f t="shared" si="3"/>
        <v>0.6590740741</v>
      </c>
      <c r="S1180" s="15">
        <f t="shared" si="4"/>
        <v>0.6597106481</v>
      </c>
      <c r="T1180" s="18">
        <v>0.20833333333333334</v>
      </c>
      <c r="U1180" s="14">
        <v>38643.45060185185</v>
      </c>
      <c r="V1180" s="14">
        <v>38643.45074074074</v>
      </c>
      <c r="W1180" s="15">
        <f t="shared" si="5"/>
        <v>0.4507407407</v>
      </c>
      <c r="X1180" s="17"/>
      <c r="Y1180" s="4"/>
    </row>
    <row r="1181" ht="15.75" customHeight="1">
      <c r="A1181" s="13">
        <v>1178.0</v>
      </c>
      <c r="B1181" s="13" t="s">
        <v>29</v>
      </c>
      <c r="C1181" s="14">
        <v>38643.0</v>
      </c>
      <c r="D1181" s="15" t="s">
        <v>1515</v>
      </c>
      <c r="E1181" s="16">
        <f t="shared" si="1"/>
        <v>38643.52709</v>
      </c>
      <c r="F1181" s="13">
        <v>9.207374731E9</v>
      </c>
      <c r="G1181" s="13">
        <v>9.20989321E9</v>
      </c>
      <c r="H1181" s="17" t="s">
        <v>31</v>
      </c>
      <c r="I1181" s="13">
        <v>4.145340037E9</v>
      </c>
      <c r="J1181" s="17"/>
      <c r="K1181" s="17"/>
      <c r="L1181" s="17" t="s">
        <v>243</v>
      </c>
      <c r="M1181" s="13">
        <v>314.0</v>
      </c>
      <c r="N1181" s="13">
        <v>306.0</v>
      </c>
      <c r="O1181" s="13">
        <v>11.0</v>
      </c>
      <c r="P1181" s="17">
        <v>33.0</v>
      </c>
      <c r="Q1181" s="16">
        <f t="shared" si="2"/>
        <v>38643.73543</v>
      </c>
      <c r="R1181" s="15">
        <f t="shared" si="3"/>
        <v>0.7354282407</v>
      </c>
      <c r="S1181" s="15">
        <f t="shared" si="4"/>
        <v>0.7361226852</v>
      </c>
      <c r="T1181" s="18">
        <v>0.20833333333333334</v>
      </c>
      <c r="U1181" s="14">
        <v>38643.52695601852</v>
      </c>
      <c r="V1181" s="14">
        <v>38643.527094907404</v>
      </c>
      <c r="W1181" s="15">
        <f t="shared" si="5"/>
        <v>0.5270949074</v>
      </c>
      <c r="X1181" s="17"/>
      <c r="Y1181" s="4"/>
    </row>
    <row r="1182" ht="15.75" customHeight="1">
      <c r="A1182" s="13">
        <v>1179.0</v>
      </c>
      <c r="B1182" s="13" t="s">
        <v>29</v>
      </c>
      <c r="C1182" s="14">
        <v>38643.0</v>
      </c>
      <c r="D1182" s="15" t="s">
        <v>1516</v>
      </c>
      <c r="E1182" s="16">
        <f t="shared" si="1"/>
        <v>38643.55574</v>
      </c>
      <c r="F1182" s="13">
        <v>9.207374731E9</v>
      </c>
      <c r="G1182" s="17"/>
      <c r="H1182" s="17" t="s">
        <v>31</v>
      </c>
      <c r="I1182" s="13">
        <v>4.145340037E9</v>
      </c>
      <c r="J1182" s="17"/>
      <c r="K1182" s="17" t="s">
        <v>943</v>
      </c>
      <c r="L1182" s="17" t="s">
        <v>53</v>
      </c>
      <c r="M1182" s="13">
        <v>314.0</v>
      </c>
      <c r="N1182" s="13">
        <v>306.0</v>
      </c>
      <c r="O1182" s="13">
        <v>11.0</v>
      </c>
      <c r="P1182" s="17">
        <v>33.0</v>
      </c>
      <c r="Q1182" s="16">
        <f t="shared" si="2"/>
        <v>38643.76407</v>
      </c>
      <c r="R1182" s="15">
        <f t="shared" si="3"/>
        <v>0.7640740741</v>
      </c>
      <c r="S1182" s="15">
        <f t="shared" si="4"/>
        <v>0.7646759259</v>
      </c>
      <c r="T1182" s="18">
        <v>0.20833333333333334</v>
      </c>
      <c r="U1182" s="14">
        <v>38643.555601851855</v>
      </c>
      <c r="V1182" s="14">
        <v>38643.55574074074</v>
      </c>
      <c r="W1182" s="15">
        <f t="shared" si="5"/>
        <v>0.5557407407</v>
      </c>
      <c r="X1182" s="17"/>
      <c r="Y1182" s="4"/>
    </row>
    <row r="1183" ht="15.75" customHeight="1">
      <c r="A1183" s="13">
        <v>1180.0</v>
      </c>
      <c r="B1183" s="13" t="s">
        <v>29</v>
      </c>
      <c r="C1183" s="14">
        <v>38644.0</v>
      </c>
      <c r="D1183" s="15" t="s">
        <v>1517</v>
      </c>
      <c r="E1183" s="16">
        <f t="shared" si="1"/>
        <v>38643.83793</v>
      </c>
      <c r="F1183" s="13">
        <v>9.207374731E9</v>
      </c>
      <c r="G1183" s="13">
        <v>9.207403931E9</v>
      </c>
      <c r="H1183" s="17" t="s">
        <v>31</v>
      </c>
      <c r="I1183" s="13">
        <v>4.145340037E9</v>
      </c>
      <c r="J1183" s="17"/>
      <c r="K1183" s="17"/>
      <c r="L1183" s="17" t="s">
        <v>740</v>
      </c>
      <c r="M1183" s="13">
        <v>314.0</v>
      </c>
      <c r="N1183" s="13">
        <v>306.0</v>
      </c>
      <c r="O1183" s="13">
        <v>11.0</v>
      </c>
      <c r="P1183" s="17">
        <v>33.0</v>
      </c>
      <c r="Q1183" s="16">
        <f t="shared" si="2"/>
        <v>38644.04626</v>
      </c>
      <c r="R1183" s="15">
        <f t="shared" si="3"/>
        <v>0.04626157407</v>
      </c>
      <c r="S1183" s="15">
        <f t="shared" si="4"/>
        <v>0.04680555556</v>
      </c>
      <c r="T1183" s="18">
        <v>0.20833333333333334</v>
      </c>
      <c r="U1183" s="14">
        <v>38643.837789351855</v>
      </c>
      <c r="V1183" s="14">
        <v>38643.83792824074</v>
      </c>
      <c r="W1183" s="15">
        <f t="shared" si="5"/>
        <v>0.8379282407</v>
      </c>
      <c r="X1183" s="17"/>
      <c r="Y1183" s="4"/>
    </row>
    <row r="1184" ht="15.75" customHeight="1">
      <c r="A1184" s="13">
        <v>1181.0</v>
      </c>
      <c r="B1184" s="13" t="s">
        <v>29</v>
      </c>
      <c r="C1184" s="14">
        <v>38644.0</v>
      </c>
      <c r="D1184" s="15" t="s">
        <v>1518</v>
      </c>
      <c r="E1184" s="16">
        <f t="shared" si="1"/>
        <v>38643.90483</v>
      </c>
      <c r="F1184" s="13">
        <v>9.207374731E9</v>
      </c>
      <c r="G1184" s="17"/>
      <c r="H1184" s="17" t="s">
        <v>31</v>
      </c>
      <c r="I1184" s="13">
        <v>4.145340037E9</v>
      </c>
      <c r="J1184" s="17"/>
      <c r="K1184" s="17" t="s">
        <v>943</v>
      </c>
      <c r="L1184" s="17" t="s">
        <v>574</v>
      </c>
      <c r="M1184" s="13">
        <v>314.0</v>
      </c>
      <c r="N1184" s="13">
        <v>306.0</v>
      </c>
      <c r="O1184" s="13">
        <v>11.0</v>
      </c>
      <c r="P1184" s="17">
        <v>33.0</v>
      </c>
      <c r="Q1184" s="16">
        <f t="shared" si="2"/>
        <v>38644.11316</v>
      </c>
      <c r="R1184" s="15">
        <f t="shared" si="3"/>
        <v>0.1131597222</v>
      </c>
      <c r="S1184" s="15">
        <f t="shared" si="4"/>
        <v>0.1141319444</v>
      </c>
      <c r="T1184" s="18">
        <v>0.20833333333333334</v>
      </c>
      <c r="U1184" s="14">
        <v>38643.9046875</v>
      </c>
      <c r="V1184" s="14">
        <v>38643.90482638888</v>
      </c>
      <c r="W1184" s="15">
        <f t="shared" si="5"/>
        <v>0.9048263889</v>
      </c>
      <c r="X1184" s="17"/>
      <c r="Y1184" s="4"/>
    </row>
    <row r="1185" ht="15.75" customHeight="1">
      <c r="A1185" s="13">
        <v>1182.0</v>
      </c>
      <c r="B1185" s="13" t="s">
        <v>29</v>
      </c>
      <c r="C1185" s="14">
        <v>38644.0</v>
      </c>
      <c r="D1185" s="15" t="s">
        <v>1519</v>
      </c>
      <c r="E1185" s="16">
        <f t="shared" si="1"/>
        <v>38643.94831</v>
      </c>
      <c r="F1185" s="13">
        <v>9.207374731E9</v>
      </c>
      <c r="G1185" s="17"/>
      <c r="H1185" s="17" t="s">
        <v>31</v>
      </c>
      <c r="I1185" s="13">
        <v>9.2081024E9</v>
      </c>
      <c r="J1185" s="17"/>
      <c r="K1185" s="17" t="s">
        <v>90</v>
      </c>
      <c r="L1185" s="17" t="s">
        <v>192</v>
      </c>
      <c r="M1185" s="13">
        <v>314.0</v>
      </c>
      <c r="N1185" s="13">
        <v>306.0</v>
      </c>
      <c r="O1185" s="13">
        <v>11.0</v>
      </c>
      <c r="P1185" s="17">
        <v>33.0</v>
      </c>
      <c r="Q1185" s="16">
        <f t="shared" si="2"/>
        <v>38644.15664</v>
      </c>
      <c r="R1185" s="15">
        <f t="shared" si="3"/>
        <v>0.1566435185</v>
      </c>
      <c r="S1185" s="15">
        <f t="shared" si="4"/>
        <v>0.1575231481</v>
      </c>
      <c r="T1185" s="18">
        <v>0.20833333333333334</v>
      </c>
      <c r="U1185" s="14">
        <v>38643.948171296295</v>
      </c>
      <c r="V1185" s="14">
        <v>38643.94831018518</v>
      </c>
      <c r="W1185" s="15">
        <f t="shared" si="5"/>
        <v>0.9483101852</v>
      </c>
      <c r="X1185" s="17"/>
      <c r="Y1185" s="4"/>
    </row>
    <row r="1186" ht="15.75" customHeight="1">
      <c r="A1186" s="13">
        <v>1183.0</v>
      </c>
      <c r="B1186" s="13" t="s">
        <v>29</v>
      </c>
      <c r="C1186" s="14">
        <v>38644.0</v>
      </c>
      <c r="D1186" s="15" t="s">
        <v>1520</v>
      </c>
      <c r="E1186" s="16">
        <f t="shared" si="1"/>
        <v>38644.39065</v>
      </c>
      <c r="F1186" s="13">
        <v>9.207374731E9</v>
      </c>
      <c r="G1186" s="13">
        <v>9.209891098E9</v>
      </c>
      <c r="H1186" s="17" t="s">
        <v>31</v>
      </c>
      <c r="I1186" s="13">
        <v>4.145340037E9</v>
      </c>
      <c r="J1186" s="17"/>
      <c r="K1186" s="17"/>
      <c r="L1186" s="17" t="s">
        <v>74</v>
      </c>
      <c r="M1186" s="13">
        <v>314.0</v>
      </c>
      <c r="N1186" s="13">
        <v>306.0</v>
      </c>
      <c r="O1186" s="13">
        <v>11.0</v>
      </c>
      <c r="P1186" s="17">
        <v>33.0</v>
      </c>
      <c r="Q1186" s="16">
        <f t="shared" si="2"/>
        <v>38644.59898</v>
      </c>
      <c r="R1186" s="15">
        <f t="shared" si="3"/>
        <v>0.5989814815</v>
      </c>
      <c r="S1186" s="15">
        <f t="shared" si="4"/>
        <v>0.5996296296</v>
      </c>
      <c r="T1186" s="18">
        <v>0.20833333333333334</v>
      </c>
      <c r="U1186" s="14">
        <v>38644.39050925926</v>
      </c>
      <c r="V1186" s="14">
        <v>38644.390648148146</v>
      </c>
      <c r="W1186" s="15">
        <f t="shared" si="5"/>
        <v>0.3906481481</v>
      </c>
      <c r="X1186" s="17"/>
      <c r="Y1186" s="4"/>
    </row>
    <row r="1187" ht="15.75" customHeight="1">
      <c r="A1187" s="13">
        <v>1184.0</v>
      </c>
      <c r="B1187" s="13" t="s">
        <v>29</v>
      </c>
      <c r="C1187" s="14">
        <v>38644.0</v>
      </c>
      <c r="D1187" s="15" t="s">
        <v>1521</v>
      </c>
      <c r="E1187" s="16">
        <f t="shared" si="1"/>
        <v>38644.42963</v>
      </c>
      <c r="F1187" s="13">
        <v>9.207374731E9</v>
      </c>
      <c r="G1187" s="17"/>
      <c r="H1187" s="17" t="s">
        <v>31</v>
      </c>
      <c r="I1187" s="13">
        <v>4.145340037E9</v>
      </c>
      <c r="J1187" s="17"/>
      <c r="K1187" s="17" t="s">
        <v>943</v>
      </c>
      <c r="L1187" s="17" t="s">
        <v>574</v>
      </c>
      <c r="M1187" s="13">
        <v>314.0</v>
      </c>
      <c r="N1187" s="13">
        <v>306.0</v>
      </c>
      <c r="O1187" s="13">
        <v>11.0</v>
      </c>
      <c r="P1187" s="17">
        <v>33.0</v>
      </c>
      <c r="Q1187" s="16">
        <f t="shared" si="2"/>
        <v>38644.63796</v>
      </c>
      <c r="R1187" s="15">
        <f t="shared" si="3"/>
        <v>0.637962963</v>
      </c>
      <c r="S1187" s="15">
        <f t="shared" si="4"/>
        <v>0.6389351852</v>
      </c>
      <c r="T1187" s="18">
        <v>0.20833333333333334</v>
      </c>
      <c r="U1187" s="14">
        <v>38644.429490740746</v>
      </c>
      <c r="V1187" s="14">
        <v>38644.42962962963</v>
      </c>
      <c r="W1187" s="15">
        <f t="shared" si="5"/>
        <v>0.4296296296</v>
      </c>
      <c r="X1187" s="17"/>
      <c r="Y1187" s="4"/>
    </row>
    <row r="1188" ht="15.75" customHeight="1">
      <c r="A1188" s="13">
        <v>1185.0</v>
      </c>
      <c r="B1188" s="13" t="s">
        <v>29</v>
      </c>
      <c r="C1188" s="14">
        <v>38644.0</v>
      </c>
      <c r="D1188" s="15" t="s">
        <v>1522</v>
      </c>
      <c r="E1188" s="16">
        <f t="shared" si="1"/>
        <v>38644.47706</v>
      </c>
      <c r="F1188" s="13">
        <v>9.205621142E9</v>
      </c>
      <c r="G1188" s="13">
        <v>9.207374731E9</v>
      </c>
      <c r="H1188" s="13" t="s">
        <v>67</v>
      </c>
      <c r="I1188" s="13">
        <v>4.145340037E9</v>
      </c>
      <c r="J1188" s="17"/>
      <c r="K1188" s="17" t="s">
        <v>99</v>
      </c>
      <c r="L1188" s="17" t="s">
        <v>321</v>
      </c>
      <c r="M1188" s="13">
        <v>314.0</v>
      </c>
      <c r="N1188" s="13">
        <v>306.0</v>
      </c>
      <c r="O1188" s="13">
        <v>11.0</v>
      </c>
      <c r="P1188" s="17">
        <v>33.0</v>
      </c>
      <c r="Q1188" s="16">
        <f t="shared" si="2"/>
        <v>38644.68539</v>
      </c>
      <c r="R1188" s="15">
        <f t="shared" si="3"/>
        <v>0.6853935185</v>
      </c>
      <c r="S1188" s="15">
        <f t="shared" si="4"/>
        <v>0.6868402778</v>
      </c>
      <c r="T1188" s="18">
        <v>0.20833333333333334</v>
      </c>
      <c r="U1188" s="14">
        <v>38644.4769212963</v>
      </c>
      <c r="V1188" s="14">
        <v>38644.477060185185</v>
      </c>
      <c r="W1188" s="15">
        <f t="shared" si="5"/>
        <v>0.4770601852</v>
      </c>
      <c r="X1188" s="17"/>
      <c r="Y1188" s="4"/>
    </row>
    <row r="1189" ht="15.75" customHeight="1">
      <c r="A1189" s="13">
        <v>1186.0</v>
      </c>
      <c r="B1189" s="13" t="s">
        <v>29</v>
      </c>
      <c r="C1189" s="14">
        <v>38644.0</v>
      </c>
      <c r="D1189" s="15" t="s">
        <v>1523</v>
      </c>
      <c r="E1189" s="16">
        <f t="shared" si="1"/>
        <v>38644.47854</v>
      </c>
      <c r="F1189" s="13">
        <v>9.207374731E9</v>
      </c>
      <c r="G1189" s="13">
        <v>4.14559211E9</v>
      </c>
      <c r="H1189" s="17" t="s">
        <v>31</v>
      </c>
      <c r="I1189" s="13">
        <v>4.145340037E9</v>
      </c>
      <c r="J1189" s="17"/>
      <c r="K1189" s="17"/>
      <c r="L1189" s="17" t="s">
        <v>468</v>
      </c>
      <c r="M1189" s="13">
        <v>314.0</v>
      </c>
      <c r="N1189" s="13">
        <v>306.0</v>
      </c>
      <c r="O1189" s="13">
        <v>11.0</v>
      </c>
      <c r="P1189" s="17">
        <v>33.0</v>
      </c>
      <c r="Q1189" s="16">
        <f t="shared" si="2"/>
        <v>38644.68688</v>
      </c>
      <c r="R1189" s="15">
        <f t="shared" si="3"/>
        <v>0.686875</v>
      </c>
      <c r="S1189" s="15">
        <f t="shared" si="4"/>
        <v>0.6873611111</v>
      </c>
      <c r="T1189" s="18">
        <v>0.20833333333333334</v>
      </c>
      <c r="U1189" s="14">
        <v>38644.47840277778</v>
      </c>
      <c r="V1189" s="14">
        <v>38644.478541666664</v>
      </c>
      <c r="W1189" s="15">
        <f t="shared" si="5"/>
        <v>0.4785416667</v>
      </c>
      <c r="X1189" s="17"/>
      <c r="Y1189" s="4"/>
    </row>
    <row r="1190" ht="15.75" customHeight="1">
      <c r="A1190" s="13">
        <v>1187.0</v>
      </c>
      <c r="B1190" s="13" t="s">
        <v>29</v>
      </c>
      <c r="C1190" s="14">
        <v>38644.0</v>
      </c>
      <c r="D1190" s="15" t="s">
        <v>1524</v>
      </c>
      <c r="E1190" s="16">
        <f t="shared" si="1"/>
        <v>38644.47957</v>
      </c>
      <c r="F1190" s="13">
        <v>9.207374731E9</v>
      </c>
      <c r="G1190" s="17"/>
      <c r="H1190" s="17" t="s">
        <v>31</v>
      </c>
      <c r="I1190" s="13">
        <v>4.145340037E9</v>
      </c>
      <c r="J1190" s="17"/>
      <c r="K1190" s="17" t="s">
        <v>943</v>
      </c>
      <c r="L1190" s="17" t="s">
        <v>69</v>
      </c>
      <c r="M1190" s="13">
        <v>314.0</v>
      </c>
      <c r="N1190" s="13">
        <v>306.0</v>
      </c>
      <c r="O1190" s="13">
        <v>11.0</v>
      </c>
      <c r="P1190" s="17">
        <v>33.0</v>
      </c>
      <c r="Q1190" s="16">
        <f t="shared" si="2"/>
        <v>38644.68791</v>
      </c>
      <c r="R1190" s="15">
        <f t="shared" si="3"/>
        <v>0.6879050926</v>
      </c>
      <c r="S1190" s="15">
        <f t="shared" si="4"/>
        <v>0.6882986111</v>
      </c>
      <c r="T1190" s="18">
        <v>0.20833333333333334</v>
      </c>
      <c r="U1190" s="14">
        <v>38644.47943287037</v>
      </c>
      <c r="V1190" s="14">
        <v>38644.47957175926</v>
      </c>
      <c r="W1190" s="15">
        <f t="shared" si="5"/>
        <v>0.4795717593</v>
      </c>
      <c r="X1190" s="17"/>
      <c r="Y1190" s="4"/>
    </row>
    <row r="1191" ht="15.75" customHeight="1">
      <c r="A1191" s="13">
        <v>1188.0</v>
      </c>
      <c r="B1191" s="13" t="s">
        <v>29</v>
      </c>
      <c r="C1191" s="14">
        <v>38644.0</v>
      </c>
      <c r="D1191" s="15" t="s">
        <v>1525</v>
      </c>
      <c r="E1191" s="16">
        <f t="shared" si="1"/>
        <v>38644.52825</v>
      </c>
      <c r="F1191" s="13">
        <v>9.207374731E9</v>
      </c>
      <c r="G1191" s="13">
        <v>9.205405618E9</v>
      </c>
      <c r="H1191" s="17" t="s">
        <v>31</v>
      </c>
      <c r="I1191" s="13">
        <v>4.145340037E9</v>
      </c>
      <c r="J1191" s="17"/>
      <c r="K1191" s="17"/>
      <c r="L1191" s="17" t="s">
        <v>260</v>
      </c>
      <c r="M1191" s="13">
        <v>314.0</v>
      </c>
      <c r="N1191" s="13">
        <v>306.0</v>
      </c>
      <c r="O1191" s="13">
        <v>11.0</v>
      </c>
      <c r="P1191" s="17">
        <v>33.0</v>
      </c>
      <c r="Q1191" s="16">
        <f t="shared" si="2"/>
        <v>38644.73659</v>
      </c>
      <c r="R1191" s="15">
        <f t="shared" si="3"/>
        <v>0.7365856481</v>
      </c>
      <c r="S1191" s="15">
        <f t="shared" si="4"/>
        <v>0.7372916667</v>
      </c>
      <c r="T1191" s="18">
        <v>0.20833333333333334</v>
      </c>
      <c r="U1191" s="14">
        <v>38644.52811342593</v>
      </c>
      <c r="V1191" s="14">
        <v>38644.52825231481</v>
      </c>
      <c r="W1191" s="15">
        <f t="shared" si="5"/>
        <v>0.5282523148</v>
      </c>
      <c r="X1191" s="17"/>
      <c r="Y1191" s="4"/>
    </row>
    <row r="1192" ht="15.75" customHeight="1">
      <c r="A1192" s="13">
        <v>1189.0</v>
      </c>
      <c r="B1192" s="13" t="s">
        <v>29</v>
      </c>
      <c r="C1192" s="14">
        <v>38644.0</v>
      </c>
      <c r="D1192" s="15" t="s">
        <v>1526</v>
      </c>
      <c r="E1192" s="16">
        <f t="shared" si="1"/>
        <v>38644.61553</v>
      </c>
      <c r="F1192" s="13">
        <v>9.207374731E9</v>
      </c>
      <c r="G1192" s="13">
        <v>9.20430322E9</v>
      </c>
      <c r="H1192" s="17" t="s">
        <v>31</v>
      </c>
      <c r="I1192" s="13">
        <v>4.145340037E9</v>
      </c>
      <c r="J1192" s="17"/>
      <c r="K1192" s="17"/>
      <c r="L1192" s="17" t="s">
        <v>468</v>
      </c>
      <c r="M1192" s="13">
        <v>314.0</v>
      </c>
      <c r="N1192" s="13">
        <v>306.0</v>
      </c>
      <c r="O1192" s="13">
        <v>11.0</v>
      </c>
      <c r="P1192" s="17">
        <v>33.0</v>
      </c>
      <c r="Q1192" s="16">
        <f t="shared" si="2"/>
        <v>38644.82387</v>
      </c>
      <c r="R1192" s="15">
        <f t="shared" si="3"/>
        <v>0.8238657407</v>
      </c>
      <c r="S1192" s="15">
        <f t="shared" si="4"/>
        <v>0.8243518519</v>
      </c>
      <c r="T1192" s="18">
        <v>0.20833333333333334</v>
      </c>
      <c r="U1192" s="14">
        <v>38644.61539351852</v>
      </c>
      <c r="V1192" s="14">
        <v>38644.615532407406</v>
      </c>
      <c r="W1192" s="15">
        <f t="shared" si="5"/>
        <v>0.6155324074</v>
      </c>
      <c r="X1192" s="17"/>
      <c r="Y1192" s="4"/>
    </row>
    <row r="1193" ht="15.75" customHeight="1">
      <c r="A1193" s="13">
        <v>1190.0</v>
      </c>
      <c r="B1193" s="13" t="s">
        <v>29</v>
      </c>
      <c r="C1193" s="14">
        <v>38644.0</v>
      </c>
      <c r="D1193" s="15" t="s">
        <v>1527</v>
      </c>
      <c r="E1193" s="16">
        <f t="shared" si="1"/>
        <v>38644.61866</v>
      </c>
      <c r="F1193" s="13">
        <v>9.207374731E9</v>
      </c>
      <c r="G1193" s="17"/>
      <c r="H1193" s="17" t="s">
        <v>31</v>
      </c>
      <c r="I1193" s="13">
        <v>9.205405618E9</v>
      </c>
      <c r="J1193" s="17"/>
      <c r="K1193" s="17"/>
      <c r="L1193" s="17" t="s">
        <v>269</v>
      </c>
      <c r="M1193" s="13">
        <v>314.0</v>
      </c>
      <c r="N1193" s="13">
        <v>306.0</v>
      </c>
      <c r="O1193" s="13">
        <v>11.0</v>
      </c>
      <c r="P1193" s="17">
        <v>33.0</v>
      </c>
      <c r="Q1193" s="16">
        <f t="shared" si="2"/>
        <v>38644.82699</v>
      </c>
      <c r="R1193" s="15">
        <f t="shared" si="3"/>
        <v>0.8269907407</v>
      </c>
      <c r="S1193" s="15">
        <f t="shared" si="4"/>
        <v>0.8275578704</v>
      </c>
      <c r="T1193" s="18">
        <v>0.20833333333333334</v>
      </c>
      <c r="U1193" s="14">
        <v>38644.61851851852</v>
      </c>
      <c r="V1193" s="14">
        <v>38644.6186574074</v>
      </c>
      <c r="W1193" s="15">
        <f t="shared" si="5"/>
        <v>0.6186574074</v>
      </c>
      <c r="X1193" s="17"/>
      <c r="Y1193" s="4"/>
    </row>
    <row r="1194" ht="15.75" customHeight="1">
      <c r="A1194" s="13">
        <v>1191.0</v>
      </c>
      <c r="B1194" s="13" t="s">
        <v>29</v>
      </c>
      <c r="C1194" s="14">
        <v>38644.0</v>
      </c>
      <c r="D1194" s="15" t="s">
        <v>1528</v>
      </c>
      <c r="E1194" s="16">
        <f t="shared" si="1"/>
        <v>38644.65156</v>
      </c>
      <c r="F1194" s="13">
        <v>9.207374731E9</v>
      </c>
      <c r="G1194" s="17"/>
      <c r="H1194" s="17" t="s">
        <v>31</v>
      </c>
      <c r="I1194" s="13">
        <v>9.202136736E9</v>
      </c>
      <c r="J1194" s="17"/>
      <c r="K1194" s="17"/>
      <c r="L1194" s="17" t="s">
        <v>519</v>
      </c>
      <c r="M1194" s="13">
        <v>314.0</v>
      </c>
      <c r="N1194" s="13">
        <v>306.0</v>
      </c>
      <c r="O1194" s="13">
        <v>11.0</v>
      </c>
      <c r="P1194" s="17">
        <v>33.0</v>
      </c>
      <c r="Q1194" s="16">
        <f t="shared" si="2"/>
        <v>38644.8599</v>
      </c>
      <c r="R1194" s="15">
        <f t="shared" si="3"/>
        <v>0.8598958333</v>
      </c>
      <c r="S1194" s="15">
        <f t="shared" si="4"/>
        <v>0.8609490741</v>
      </c>
      <c r="T1194" s="18">
        <v>0.20833333333333334</v>
      </c>
      <c r="U1194" s="14">
        <v>38644.65142361111</v>
      </c>
      <c r="V1194" s="14">
        <v>38644.651562499996</v>
      </c>
      <c r="W1194" s="15">
        <f t="shared" si="5"/>
        <v>0.6515625</v>
      </c>
      <c r="X1194" s="17"/>
      <c r="Y1194" s="4"/>
    </row>
    <row r="1195" ht="15.75" customHeight="1">
      <c r="A1195" s="13">
        <v>1192.0</v>
      </c>
      <c r="B1195" s="13" t="s">
        <v>29</v>
      </c>
      <c r="C1195" s="14">
        <v>38644.0</v>
      </c>
      <c r="D1195" s="15" t="s">
        <v>1529</v>
      </c>
      <c r="E1195" s="16">
        <f t="shared" si="1"/>
        <v>38644.66064</v>
      </c>
      <c r="F1195" s="13">
        <v>9.207374731E9</v>
      </c>
      <c r="G1195" s="13">
        <v>9.209607452E9</v>
      </c>
      <c r="H1195" s="17" t="s">
        <v>31</v>
      </c>
      <c r="I1195" s="13">
        <v>4.145340037E9</v>
      </c>
      <c r="J1195" s="17"/>
      <c r="K1195" s="17"/>
      <c r="L1195" s="17" t="s">
        <v>199</v>
      </c>
      <c r="M1195" s="13">
        <v>314.0</v>
      </c>
      <c r="N1195" s="13">
        <v>306.0</v>
      </c>
      <c r="O1195" s="13">
        <v>11.0</v>
      </c>
      <c r="P1195" s="17">
        <v>33.0</v>
      </c>
      <c r="Q1195" s="16">
        <f t="shared" si="2"/>
        <v>38644.86897</v>
      </c>
      <c r="R1195" s="15">
        <f t="shared" si="3"/>
        <v>0.8689699074</v>
      </c>
      <c r="S1195" s="15">
        <f t="shared" si="4"/>
        <v>0.8695486111</v>
      </c>
      <c r="T1195" s="18">
        <v>0.20833333333333334</v>
      </c>
      <c r="U1195" s="14">
        <v>38644.66049768519</v>
      </c>
      <c r="V1195" s="14">
        <v>38644.66063657407</v>
      </c>
      <c r="W1195" s="15">
        <f t="shared" si="5"/>
        <v>0.6606365741</v>
      </c>
      <c r="X1195" s="17"/>
      <c r="Y1195" s="4"/>
    </row>
    <row r="1196" ht="15.75" customHeight="1">
      <c r="A1196" s="13">
        <v>1193.0</v>
      </c>
      <c r="B1196" s="13" t="s">
        <v>29</v>
      </c>
      <c r="C1196" s="14">
        <v>38644.0</v>
      </c>
      <c r="D1196" s="15" t="s">
        <v>1530</v>
      </c>
      <c r="E1196" s="16">
        <f t="shared" si="1"/>
        <v>38644.66845</v>
      </c>
      <c r="F1196" s="13">
        <v>9.207374731E9</v>
      </c>
      <c r="G1196" s="13">
        <v>9.205621142E9</v>
      </c>
      <c r="H1196" s="17" t="s">
        <v>31</v>
      </c>
      <c r="I1196" s="13">
        <v>4.145340037E9</v>
      </c>
      <c r="J1196" s="17"/>
      <c r="K1196" s="17" t="s">
        <v>99</v>
      </c>
      <c r="L1196" s="17" t="s">
        <v>346</v>
      </c>
      <c r="M1196" s="13">
        <v>314.0</v>
      </c>
      <c r="N1196" s="13">
        <v>306.0</v>
      </c>
      <c r="O1196" s="13">
        <v>11.0</v>
      </c>
      <c r="P1196" s="17">
        <v>33.0</v>
      </c>
      <c r="Q1196" s="16">
        <f t="shared" si="2"/>
        <v>38644.87678</v>
      </c>
      <c r="R1196" s="15">
        <f t="shared" si="3"/>
        <v>0.8767824074</v>
      </c>
      <c r="S1196" s="15">
        <f t="shared" si="4"/>
        <v>0.8774074074</v>
      </c>
      <c r="T1196" s="18">
        <v>0.20833333333333334</v>
      </c>
      <c r="U1196" s="14">
        <v>38644.66831018519</v>
      </c>
      <c r="V1196" s="14">
        <v>38644.66844907407</v>
      </c>
      <c r="W1196" s="15">
        <f t="shared" si="5"/>
        <v>0.6684490741</v>
      </c>
      <c r="X1196" s="17"/>
      <c r="Y1196" s="4"/>
    </row>
    <row r="1197" ht="15.75" customHeight="1">
      <c r="A1197" s="13">
        <v>1194.0</v>
      </c>
      <c r="B1197" s="13" t="s">
        <v>29</v>
      </c>
      <c r="C1197" s="14">
        <v>38644.0</v>
      </c>
      <c r="D1197" s="15" t="s">
        <v>1531</v>
      </c>
      <c r="E1197" s="16">
        <f t="shared" si="1"/>
        <v>38644.68951</v>
      </c>
      <c r="F1197" s="13">
        <v>9.207374731E9</v>
      </c>
      <c r="G1197" s="17"/>
      <c r="H1197" s="17" t="s">
        <v>31</v>
      </c>
      <c r="I1197" s="13">
        <v>4.145340037E9</v>
      </c>
      <c r="J1197" s="17"/>
      <c r="K1197" s="17" t="s">
        <v>943</v>
      </c>
      <c r="L1197" s="17" t="s">
        <v>269</v>
      </c>
      <c r="M1197" s="13">
        <v>314.0</v>
      </c>
      <c r="N1197" s="13">
        <v>306.0</v>
      </c>
      <c r="O1197" s="13">
        <v>11.0</v>
      </c>
      <c r="P1197" s="17">
        <v>33.0</v>
      </c>
      <c r="Q1197" s="16">
        <f t="shared" si="2"/>
        <v>38644.89785</v>
      </c>
      <c r="R1197" s="15">
        <f t="shared" si="3"/>
        <v>0.8978472222</v>
      </c>
      <c r="S1197" s="15">
        <f t="shared" si="4"/>
        <v>0.8984143519</v>
      </c>
      <c r="T1197" s="18">
        <v>0.20833333333333334</v>
      </c>
      <c r="U1197" s="14">
        <v>38644.689375</v>
      </c>
      <c r="V1197" s="14">
        <v>38644.68951388889</v>
      </c>
      <c r="W1197" s="15">
        <f t="shared" si="5"/>
        <v>0.6895138889</v>
      </c>
      <c r="X1197" s="17"/>
      <c r="Y1197" s="4"/>
    </row>
    <row r="1198" ht="15.75" customHeight="1">
      <c r="A1198" s="13">
        <v>1195.0</v>
      </c>
      <c r="B1198" s="13" t="s">
        <v>29</v>
      </c>
      <c r="C1198" s="14">
        <v>38644.0</v>
      </c>
      <c r="D1198" s="15" t="s">
        <v>1532</v>
      </c>
      <c r="E1198" s="16">
        <f t="shared" si="1"/>
        <v>38644.6927</v>
      </c>
      <c r="F1198" s="13">
        <v>9.207374731E9</v>
      </c>
      <c r="G1198" s="17"/>
      <c r="H1198" s="17" t="s">
        <v>31</v>
      </c>
      <c r="I1198" s="13">
        <v>4.145340037E9</v>
      </c>
      <c r="J1198" s="17"/>
      <c r="K1198" s="17" t="s">
        <v>943</v>
      </c>
      <c r="L1198" s="17" t="s">
        <v>565</v>
      </c>
      <c r="M1198" s="13">
        <v>314.0</v>
      </c>
      <c r="N1198" s="13">
        <v>306.0</v>
      </c>
      <c r="O1198" s="13">
        <v>11.0</v>
      </c>
      <c r="P1198" s="17">
        <v>33.0</v>
      </c>
      <c r="Q1198" s="16">
        <f t="shared" si="2"/>
        <v>38644.90103</v>
      </c>
      <c r="R1198" s="15">
        <f t="shared" si="3"/>
        <v>0.9010300926</v>
      </c>
      <c r="S1198" s="15">
        <f t="shared" si="4"/>
        <v>0.9022569444</v>
      </c>
      <c r="T1198" s="18">
        <v>0.20833333333333334</v>
      </c>
      <c r="U1198" s="14">
        <v>38644.692557870374</v>
      </c>
      <c r="V1198" s="14">
        <v>38644.69269675926</v>
      </c>
      <c r="W1198" s="15">
        <f t="shared" si="5"/>
        <v>0.6926967593</v>
      </c>
      <c r="X1198" s="17"/>
      <c r="Y1198" s="4"/>
    </row>
    <row r="1199" ht="15.75" customHeight="1">
      <c r="A1199" s="13">
        <v>1196.0</v>
      </c>
      <c r="B1199" s="13" t="s">
        <v>29</v>
      </c>
      <c r="C1199" s="14">
        <v>38644.0</v>
      </c>
      <c r="D1199" s="15" t="s">
        <v>1533</v>
      </c>
      <c r="E1199" s="16">
        <f t="shared" si="1"/>
        <v>38644.69627</v>
      </c>
      <c r="F1199" s="13">
        <v>9.207374731E9</v>
      </c>
      <c r="G1199" s="17"/>
      <c r="H1199" s="17" t="s">
        <v>31</v>
      </c>
      <c r="I1199" s="13">
        <v>4.145340037E9</v>
      </c>
      <c r="J1199" s="17"/>
      <c r="K1199" s="17" t="s">
        <v>943</v>
      </c>
      <c r="L1199" s="17" t="s">
        <v>627</v>
      </c>
      <c r="M1199" s="13">
        <v>314.0</v>
      </c>
      <c r="N1199" s="13">
        <v>306.0</v>
      </c>
      <c r="O1199" s="13">
        <v>11.0</v>
      </c>
      <c r="P1199" s="17">
        <v>33.0</v>
      </c>
      <c r="Q1199" s="16">
        <f t="shared" si="2"/>
        <v>38644.90461</v>
      </c>
      <c r="R1199" s="15">
        <f t="shared" si="3"/>
        <v>0.9046064815</v>
      </c>
      <c r="S1199" s="15">
        <f t="shared" si="4"/>
        <v>0.9055671296</v>
      </c>
      <c r="T1199" s="18">
        <v>0.20833333333333334</v>
      </c>
      <c r="U1199" s="14">
        <v>38644.69613425926</v>
      </c>
      <c r="V1199" s="14">
        <v>38644.69627314815</v>
      </c>
      <c r="W1199" s="15">
        <f t="shared" si="5"/>
        <v>0.6962731481</v>
      </c>
      <c r="X1199" s="17"/>
      <c r="Y1199" s="4"/>
    </row>
    <row r="1200" ht="15.75" customHeight="1">
      <c r="A1200" s="13">
        <v>1197.0</v>
      </c>
      <c r="B1200" s="13" t="s">
        <v>29</v>
      </c>
      <c r="C1200" s="14">
        <v>38644.0</v>
      </c>
      <c r="D1200" s="15" t="s">
        <v>1534</v>
      </c>
      <c r="E1200" s="16">
        <f t="shared" si="1"/>
        <v>38644.72466</v>
      </c>
      <c r="F1200" s="13">
        <v>9.207374731E9</v>
      </c>
      <c r="G1200" s="13">
        <v>9.209892244E9</v>
      </c>
      <c r="H1200" s="17" t="s">
        <v>31</v>
      </c>
      <c r="I1200" s="13">
        <v>4.145340037E9</v>
      </c>
      <c r="J1200" s="17"/>
      <c r="K1200" s="17"/>
      <c r="L1200" s="17" t="s">
        <v>55</v>
      </c>
      <c r="M1200" s="13">
        <v>314.0</v>
      </c>
      <c r="N1200" s="13">
        <v>306.0</v>
      </c>
      <c r="O1200" s="13">
        <v>11.0</v>
      </c>
      <c r="P1200" s="17">
        <v>33.0</v>
      </c>
      <c r="Q1200" s="16">
        <f t="shared" si="2"/>
        <v>38644.933</v>
      </c>
      <c r="R1200" s="15">
        <f t="shared" si="3"/>
        <v>0.9329976852</v>
      </c>
      <c r="S1200" s="15">
        <f t="shared" si="4"/>
        <v>0.9333796296</v>
      </c>
      <c r="T1200" s="18">
        <v>0.20833333333333334</v>
      </c>
      <c r="U1200" s="14">
        <v>38644.72452546297</v>
      </c>
      <c r="V1200" s="14">
        <v>38644.72466435185</v>
      </c>
      <c r="W1200" s="15">
        <f t="shared" si="5"/>
        <v>0.7246643519</v>
      </c>
      <c r="X1200" s="17"/>
      <c r="Y1200" s="4"/>
    </row>
    <row r="1201" ht="15.75" customHeight="1">
      <c r="A1201" s="13">
        <v>1198.0</v>
      </c>
      <c r="B1201" s="13" t="s">
        <v>29</v>
      </c>
      <c r="C1201" s="14">
        <v>38644.0</v>
      </c>
      <c r="D1201" s="15" t="s">
        <v>1535</v>
      </c>
      <c r="E1201" s="16">
        <f t="shared" si="1"/>
        <v>38644.74294</v>
      </c>
      <c r="F1201" s="13">
        <v>9.207374731E9</v>
      </c>
      <c r="G1201" s="17"/>
      <c r="H1201" s="17" t="s">
        <v>31</v>
      </c>
      <c r="I1201" s="13">
        <v>4.145340037E9</v>
      </c>
      <c r="J1201" s="17"/>
      <c r="K1201" s="17" t="s">
        <v>943</v>
      </c>
      <c r="L1201" s="17" t="s">
        <v>442</v>
      </c>
      <c r="M1201" s="13">
        <v>314.0</v>
      </c>
      <c r="N1201" s="13">
        <v>306.0</v>
      </c>
      <c r="O1201" s="13">
        <v>11.0</v>
      </c>
      <c r="P1201" s="17">
        <v>33.0</v>
      </c>
      <c r="Q1201" s="16">
        <f t="shared" si="2"/>
        <v>38644.95127</v>
      </c>
      <c r="R1201" s="15">
        <f t="shared" si="3"/>
        <v>0.9512731481</v>
      </c>
      <c r="S1201" s="15">
        <f t="shared" si="4"/>
        <v>0.9538888889</v>
      </c>
      <c r="T1201" s="18">
        <v>0.20833333333333334</v>
      </c>
      <c r="U1201" s="14">
        <v>38644.742800925924</v>
      </c>
      <c r="V1201" s="14">
        <v>38644.74293981481</v>
      </c>
      <c r="W1201" s="15">
        <f t="shared" si="5"/>
        <v>0.7429398148</v>
      </c>
      <c r="X1201" s="17"/>
      <c r="Y1201" s="4"/>
    </row>
    <row r="1202" ht="15.75" customHeight="1">
      <c r="A1202" s="13">
        <v>1199.0</v>
      </c>
      <c r="B1202" s="13" t="s">
        <v>29</v>
      </c>
      <c r="C1202" s="14">
        <v>38645.0</v>
      </c>
      <c r="D1202" s="15" t="s">
        <v>1536</v>
      </c>
      <c r="E1202" s="16">
        <f t="shared" si="1"/>
        <v>38644.88198</v>
      </c>
      <c r="F1202" s="13">
        <v>9.207374731E9</v>
      </c>
      <c r="G1202" s="13">
        <v>9.209601882E9</v>
      </c>
      <c r="H1202" s="17" t="s">
        <v>31</v>
      </c>
      <c r="I1202" s="13">
        <v>4.145340037E9</v>
      </c>
      <c r="J1202" s="17"/>
      <c r="K1202" s="17"/>
      <c r="L1202" s="17" t="s">
        <v>350</v>
      </c>
      <c r="M1202" s="13">
        <v>314.0</v>
      </c>
      <c r="N1202" s="13">
        <v>306.0</v>
      </c>
      <c r="O1202" s="13">
        <v>11.0</v>
      </c>
      <c r="P1202" s="17">
        <v>33.0</v>
      </c>
      <c r="Q1202" s="16">
        <f t="shared" si="2"/>
        <v>38645.09031</v>
      </c>
      <c r="R1202" s="15">
        <f t="shared" si="3"/>
        <v>0.0903125</v>
      </c>
      <c r="S1202" s="15">
        <f t="shared" si="4"/>
        <v>0.09253472222</v>
      </c>
      <c r="T1202" s="18">
        <v>0.20833333333333334</v>
      </c>
      <c r="U1202" s="14">
        <v>38644.881840277776</v>
      </c>
      <c r="V1202" s="14">
        <v>38644.88197916666</v>
      </c>
      <c r="W1202" s="15">
        <f t="shared" si="5"/>
        <v>0.8819791667</v>
      </c>
      <c r="X1202" s="17"/>
      <c r="Y1202" s="4"/>
    </row>
    <row r="1203" ht="15.75" customHeight="1">
      <c r="A1203" s="13">
        <v>1200.0</v>
      </c>
      <c r="B1203" s="13" t="s">
        <v>29</v>
      </c>
      <c r="C1203" s="14">
        <v>38645.0</v>
      </c>
      <c r="D1203" s="15" t="s">
        <v>1537</v>
      </c>
      <c r="E1203" s="16">
        <f t="shared" si="1"/>
        <v>38644.88903</v>
      </c>
      <c r="F1203" s="13">
        <v>9.207374731E9</v>
      </c>
      <c r="G1203" s="17"/>
      <c r="H1203" s="17" t="s">
        <v>31</v>
      </c>
      <c r="I1203" s="13">
        <v>4.145340037E9</v>
      </c>
      <c r="J1203" s="17"/>
      <c r="K1203" s="17" t="s">
        <v>943</v>
      </c>
      <c r="L1203" s="17" t="s">
        <v>132</v>
      </c>
      <c r="M1203" s="13">
        <v>314.0</v>
      </c>
      <c r="N1203" s="13">
        <v>306.0</v>
      </c>
      <c r="O1203" s="13">
        <v>11.0</v>
      </c>
      <c r="P1203" s="17">
        <v>33.0</v>
      </c>
      <c r="Q1203" s="16">
        <f t="shared" si="2"/>
        <v>38645.09736</v>
      </c>
      <c r="R1203" s="15">
        <f t="shared" si="3"/>
        <v>0.09736111111</v>
      </c>
      <c r="S1203" s="15">
        <f t="shared" si="4"/>
        <v>0.09908564815</v>
      </c>
      <c r="T1203" s="18">
        <v>0.20833333333333334</v>
      </c>
      <c r="U1203" s="14">
        <v>38644.88888888889</v>
      </c>
      <c r="V1203" s="14">
        <v>38644.889027777775</v>
      </c>
      <c r="W1203" s="15">
        <f t="shared" si="5"/>
        <v>0.8890277778</v>
      </c>
      <c r="X1203" s="17"/>
      <c r="Y1203" s="4"/>
    </row>
    <row r="1204" ht="15.75" customHeight="1">
      <c r="A1204" s="13">
        <v>1201.0</v>
      </c>
      <c r="B1204" s="13" t="s">
        <v>29</v>
      </c>
      <c r="C1204" s="14">
        <v>38645.0</v>
      </c>
      <c r="D1204" s="15" t="s">
        <v>1538</v>
      </c>
      <c r="E1204" s="16">
        <f t="shared" si="1"/>
        <v>38645.35895</v>
      </c>
      <c r="F1204" s="13">
        <v>9.207374731E9</v>
      </c>
      <c r="G1204" s="13">
        <v>4.144258736E9</v>
      </c>
      <c r="H1204" s="17" t="s">
        <v>31</v>
      </c>
      <c r="I1204" s="13">
        <v>4.145340037E9</v>
      </c>
      <c r="J1204" s="17"/>
      <c r="K1204" s="17" t="s">
        <v>962</v>
      </c>
      <c r="L1204" s="17" t="s">
        <v>47</v>
      </c>
      <c r="M1204" s="13">
        <v>314.0</v>
      </c>
      <c r="N1204" s="13">
        <v>306.0</v>
      </c>
      <c r="O1204" s="13">
        <v>11.0</v>
      </c>
      <c r="P1204" s="17">
        <v>33.0</v>
      </c>
      <c r="Q1204" s="16">
        <f t="shared" si="2"/>
        <v>38645.56728</v>
      </c>
      <c r="R1204" s="15">
        <f t="shared" si="3"/>
        <v>0.5672800926</v>
      </c>
      <c r="S1204" s="15">
        <f t="shared" si="4"/>
        <v>0.5676851852</v>
      </c>
      <c r="T1204" s="18">
        <v>0.20833333333333334</v>
      </c>
      <c r="U1204" s="14">
        <v>38645.35880787037</v>
      </c>
      <c r="V1204" s="14">
        <v>38645.358946759254</v>
      </c>
      <c r="W1204" s="15">
        <f t="shared" si="5"/>
        <v>0.3589467593</v>
      </c>
      <c r="X1204" s="17"/>
      <c r="Y1204" s="4"/>
    </row>
    <row r="1205" ht="15.75" customHeight="1">
      <c r="A1205" s="13">
        <v>1202.0</v>
      </c>
      <c r="B1205" s="13" t="s">
        <v>29</v>
      </c>
      <c r="C1205" s="14">
        <v>38645.0</v>
      </c>
      <c r="D1205" s="15" t="s">
        <v>1539</v>
      </c>
      <c r="E1205" s="16">
        <f t="shared" si="1"/>
        <v>38645.3856</v>
      </c>
      <c r="F1205" s="13">
        <v>9.207374731E9</v>
      </c>
      <c r="G1205" s="13">
        <v>9.209642902E9</v>
      </c>
      <c r="H1205" s="17" t="s">
        <v>31</v>
      </c>
      <c r="I1205" s="13">
        <v>4.145340037E9</v>
      </c>
      <c r="J1205" s="17"/>
      <c r="K1205" s="17"/>
      <c r="L1205" s="17" t="s">
        <v>490</v>
      </c>
      <c r="M1205" s="13">
        <v>314.0</v>
      </c>
      <c r="N1205" s="13">
        <v>306.0</v>
      </c>
      <c r="O1205" s="13">
        <v>11.0</v>
      </c>
      <c r="P1205" s="17">
        <v>33.0</v>
      </c>
      <c r="Q1205" s="16">
        <f t="shared" si="2"/>
        <v>38645.59394</v>
      </c>
      <c r="R1205" s="15">
        <f t="shared" si="3"/>
        <v>0.5939351852</v>
      </c>
      <c r="S1205" s="15">
        <f t="shared" si="4"/>
        <v>0.5945949074</v>
      </c>
      <c r="T1205" s="18">
        <v>0.20833333333333334</v>
      </c>
      <c r="U1205" s="14">
        <v>38645.385462962964</v>
      </c>
      <c r="V1205" s="14">
        <v>38645.38560185185</v>
      </c>
      <c r="W1205" s="15">
        <f t="shared" si="5"/>
        <v>0.3856018518</v>
      </c>
      <c r="X1205" s="17"/>
      <c r="Y1205" s="4"/>
    </row>
    <row r="1206" ht="15.75" customHeight="1">
      <c r="A1206" s="13">
        <v>1203.0</v>
      </c>
      <c r="B1206" s="13" t="s">
        <v>29</v>
      </c>
      <c r="C1206" s="14">
        <v>38645.0</v>
      </c>
      <c r="D1206" s="15" t="s">
        <v>1540</v>
      </c>
      <c r="E1206" s="16">
        <f t="shared" si="1"/>
        <v>38645.42642</v>
      </c>
      <c r="F1206" s="13">
        <v>9.207374731E9</v>
      </c>
      <c r="G1206" s="17"/>
      <c r="H1206" s="17" t="s">
        <v>31</v>
      </c>
      <c r="I1206" s="13">
        <v>4.145340037E9</v>
      </c>
      <c r="J1206" s="17"/>
      <c r="K1206" s="17" t="s">
        <v>943</v>
      </c>
      <c r="L1206" s="17" t="s">
        <v>264</v>
      </c>
      <c r="M1206" s="13">
        <v>314.0</v>
      </c>
      <c r="N1206" s="13">
        <v>306.0</v>
      </c>
      <c r="O1206" s="13">
        <v>11.0</v>
      </c>
      <c r="P1206" s="17">
        <v>33.0</v>
      </c>
      <c r="Q1206" s="16">
        <f t="shared" si="2"/>
        <v>38645.63476</v>
      </c>
      <c r="R1206" s="15">
        <f t="shared" si="3"/>
        <v>0.6347569444</v>
      </c>
      <c r="S1206" s="15">
        <f t="shared" si="4"/>
        <v>0.6356712963</v>
      </c>
      <c r="T1206" s="18">
        <v>0.20833333333333334</v>
      </c>
      <c r="U1206" s="14">
        <v>38645.42628472223</v>
      </c>
      <c r="V1206" s="14">
        <v>38645.42642361111</v>
      </c>
      <c r="W1206" s="15">
        <f t="shared" si="5"/>
        <v>0.4264236111</v>
      </c>
      <c r="X1206" s="17"/>
      <c r="Y1206" s="4"/>
    </row>
    <row r="1207" ht="15.75" customHeight="1">
      <c r="A1207" s="13">
        <v>1204.0</v>
      </c>
      <c r="B1207" s="13" t="s">
        <v>29</v>
      </c>
      <c r="C1207" s="14">
        <v>38645.0</v>
      </c>
      <c r="D1207" s="15" t="s">
        <v>1541</v>
      </c>
      <c r="E1207" s="16">
        <f t="shared" si="1"/>
        <v>38645.42855</v>
      </c>
      <c r="F1207" s="13">
        <v>9.207374731E9</v>
      </c>
      <c r="G1207" s="17"/>
      <c r="H1207" s="17" t="s">
        <v>31</v>
      </c>
      <c r="I1207" s="13">
        <v>4.145340037E9</v>
      </c>
      <c r="J1207" s="17"/>
      <c r="K1207" s="17" t="s">
        <v>943</v>
      </c>
      <c r="L1207" s="17" t="s">
        <v>316</v>
      </c>
      <c r="M1207" s="13">
        <v>314.0</v>
      </c>
      <c r="N1207" s="13">
        <v>306.0</v>
      </c>
      <c r="O1207" s="13">
        <v>11.0</v>
      </c>
      <c r="P1207" s="17">
        <v>33.0</v>
      </c>
      <c r="Q1207" s="16">
        <f t="shared" si="2"/>
        <v>38645.63689</v>
      </c>
      <c r="R1207" s="15">
        <f t="shared" si="3"/>
        <v>0.6368865741</v>
      </c>
      <c r="S1207" s="15">
        <f t="shared" si="4"/>
        <v>0.6379166667</v>
      </c>
      <c r="T1207" s="18">
        <v>0.20833333333333334</v>
      </c>
      <c r="U1207" s="14">
        <v>38645.42841435185</v>
      </c>
      <c r="V1207" s="14">
        <v>38645.42855324074</v>
      </c>
      <c r="W1207" s="15">
        <f t="shared" si="5"/>
        <v>0.4285532407</v>
      </c>
      <c r="X1207" s="17"/>
      <c r="Y1207" s="4"/>
    </row>
    <row r="1208" ht="15.75" customHeight="1">
      <c r="A1208" s="13">
        <v>1205.0</v>
      </c>
      <c r="B1208" s="13" t="s">
        <v>29</v>
      </c>
      <c r="C1208" s="14">
        <v>38645.0</v>
      </c>
      <c r="D1208" s="15" t="s">
        <v>1542</v>
      </c>
      <c r="E1208" s="16">
        <f t="shared" si="1"/>
        <v>38645.44475</v>
      </c>
      <c r="F1208" s="13">
        <v>9.207374731E9</v>
      </c>
      <c r="G1208" s="13">
        <v>9.20435375E9</v>
      </c>
      <c r="H1208" s="17" t="s">
        <v>31</v>
      </c>
      <c r="I1208" s="13">
        <v>4.145340037E9</v>
      </c>
      <c r="J1208" s="17"/>
      <c r="K1208" s="17"/>
      <c r="L1208" s="17" t="s">
        <v>608</v>
      </c>
      <c r="M1208" s="13">
        <v>314.0</v>
      </c>
      <c r="N1208" s="13">
        <v>306.0</v>
      </c>
      <c r="O1208" s="13">
        <v>11.0</v>
      </c>
      <c r="P1208" s="17">
        <v>33.0</v>
      </c>
      <c r="Q1208" s="16">
        <f t="shared" si="2"/>
        <v>38645.65308</v>
      </c>
      <c r="R1208" s="15">
        <f t="shared" si="3"/>
        <v>0.6530787037</v>
      </c>
      <c r="S1208" s="15">
        <f t="shared" si="4"/>
        <v>0.6532407407</v>
      </c>
      <c r="T1208" s="18">
        <v>0.20833333333333334</v>
      </c>
      <c r="U1208" s="14">
        <v>38645.444606481484</v>
      </c>
      <c r="V1208" s="14">
        <v>38645.44474537037</v>
      </c>
      <c r="W1208" s="15">
        <f t="shared" si="5"/>
        <v>0.4447453704</v>
      </c>
      <c r="X1208" s="17"/>
      <c r="Y1208" s="4"/>
    </row>
    <row r="1209" ht="15.75" customHeight="1">
      <c r="A1209" s="13">
        <v>1206.0</v>
      </c>
      <c r="B1209" s="13" t="s">
        <v>29</v>
      </c>
      <c r="C1209" s="14">
        <v>38645.0</v>
      </c>
      <c r="D1209" s="15" t="s">
        <v>1543</v>
      </c>
      <c r="E1209" s="16">
        <f t="shared" si="1"/>
        <v>38645.4822</v>
      </c>
      <c r="F1209" s="13">
        <v>9.207374731E9</v>
      </c>
      <c r="G1209" s="13">
        <v>9.209642902E9</v>
      </c>
      <c r="H1209" s="17" t="s">
        <v>31</v>
      </c>
      <c r="I1209" s="13">
        <v>4.145340037E9</v>
      </c>
      <c r="J1209" s="17"/>
      <c r="K1209" s="17"/>
      <c r="L1209" s="17" t="s">
        <v>476</v>
      </c>
      <c r="M1209" s="13">
        <v>314.0</v>
      </c>
      <c r="N1209" s="13">
        <v>306.0</v>
      </c>
      <c r="O1209" s="13">
        <v>11.0</v>
      </c>
      <c r="P1209" s="17">
        <v>33.0</v>
      </c>
      <c r="Q1209" s="16">
        <f t="shared" si="2"/>
        <v>38645.69053</v>
      </c>
      <c r="R1209" s="15">
        <f t="shared" si="3"/>
        <v>0.6905324074</v>
      </c>
      <c r="S1209" s="15">
        <f t="shared" si="4"/>
        <v>0.6905787037</v>
      </c>
      <c r="T1209" s="18">
        <v>0.20833333333333334</v>
      </c>
      <c r="U1209" s="14">
        <v>38645.48206018519</v>
      </c>
      <c r="V1209" s="14">
        <v>38645.482199074075</v>
      </c>
      <c r="W1209" s="15">
        <f t="shared" si="5"/>
        <v>0.4821990741</v>
      </c>
      <c r="X1209" s="17"/>
      <c r="Y1209" s="4"/>
    </row>
    <row r="1210" ht="15.75" customHeight="1">
      <c r="A1210" s="13">
        <v>1207.0</v>
      </c>
      <c r="B1210" s="13" t="s">
        <v>29</v>
      </c>
      <c r="C1210" s="14">
        <v>38645.0</v>
      </c>
      <c r="D1210" s="15" t="s">
        <v>1544</v>
      </c>
      <c r="E1210" s="16">
        <f t="shared" si="1"/>
        <v>38645.49464</v>
      </c>
      <c r="F1210" s="13">
        <v>9.207374731E9</v>
      </c>
      <c r="G1210" s="17"/>
      <c r="H1210" s="17" t="s">
        <v>31</v>
      </c>
      <c r="I1210" s="13">
        <v>9.208336441E9</v>
      </c>
      <c r="J1210" s="17"/>
      <c r="K1210" s="17"/>
      <c r="L1210" s="17" t="s">
        <v>47</v>
      </c>
      <c r="M1210" s="13">
        <v>314.0</v>
      </c>
      <c r="N1210" s="13">
        <v>306.0</v>
      </c>
      <c r="O1210" s="13">
        <v>11.0</v>
      </c>
      <c r="P1210" s="17">
        <v>33.0</v>
      </c>
      <c r="Q1210" s="16">
        <f t="shared" si="2"/>
        <v>38645.70297</v>
      </c>
      <c r="R1210" s="15">
        <f t="shared" si="3"/>
        <v>0.702974537</v>
      </c>
      <c r="S1210" s="15">
        <f t="shared" si="4"/>
        <v>0.7033796296</v>
      </c>
      <c r="T1210" s="18">
        <v>0.20833333333333334</v>
      </c>
      <c r="U1210" s="14">
        <v>38645.49450231482</v>
      </c>
      <c r="V1210" s="14">
        <v>38645.4946412037</v>
      </c>
      <c r="W1210" s="15">
        <f t="shared" si="5"/>
        <v>0.4946412037</v>
      </c>
      <c r="X1210" s="17"/>
      <c r="Y1210" s="4"/>
    </row>
    <row r="1211" ht="15.75" customHeight="1">
      <c r="A1211" s="13">
        <v>1208.0</v>
      </c>
      <c r="B1211" s="13" t="s">
        <v>29</v>
      </c>
      <c r="C1211" s="14">
        <v>38645.0</v>
      </c>
      <c r="D1211" s="15" t="s">
        <v>1545</v>
      </c>
      <c r="E1211" s="16">
        <f t="shared" si="1"/>
        <v>38645.53884</v>
      </c>
      <c r="F1211" s="13">
        <v>9.207374731E9</v>
      </c>
      <c r="G1211" s="13">
        <v>9.204303704E9</v>
      </c>
      <c r="H1211" s="17" t="s">
        <v>31</v>
      </c>
      <c r="I1211" s="13">
        <v>4.145340037E9</v>
      </c>
      <c r="J1211" s="17"/>
      <c r="K1211" s="17"/>
      <c r="L1211" s="17" t="s">
        <v>490</v>
      </c>
      <c r="M1211" s="13">
        <v>314.0</v>
      </c>
      <c r="N1211" s="13">
        <v>306.0</v>
      </c>
      <c r="O1211" s="13">
        <v>11.0</v>
      </c>
      <c r="P1211" s="17">
        <v>33.0</v>
      </c>
      <c r="Q1211" s="16">
        <f t="shared" si="2"/>
        <v>38645.74718</v>
      </c>
      <c r="R1211" s="15">
        <f t="shared" si="3"/>
        <v>0.7471759259</v>
      </c>
      <c r="S1211" s="15">
        <f t="shared" si="4"/>
        <v>0.7478356481</v>
      </c>
      <c r="T1211" s="18">
        <v>0.20833333333333334</v>
      </c>
      <c r="U1211" s="14">
        <v>38645.53870370371</v>
      </c>
      <c r="V1211" s="14">
        <v>38645.53884259259</v>
      </c>
      <c r="W1211" s="15">
        <f t="shared" si="5"/>
        <v>0.5388425926</v>
      </c>
      <c r="X1211" s="17"/>
      <c r="Y1211" s="4"/>
    </row>
    <row r="1212" ht="15.75" customHeight="1">
      <c r="A1212" s="13">
        <v>1209.0</v>
      </c>
      <c r="B1212" s="13" t="s">
        <v>29</v>
      </c>
      <c r="C1212" s="14">
        <v>38645.0</v>
      </c>
      <c r="D1212" s="15" t="s">
        <v>1546</v>
      </c>
      <c r="E1212" s="16">
        <f t="shared" si="1"/>
        <v>38645.55221</v>
      </c>
      <c r="F1212" s="13">
        <v>9.207374731E9</v>
      </c>
      <c r="G1212" s="13">
        <v>9.203600458E9</v>
      </c>
      <c r="H1212" s="17" t="s">
        <v>31</v>
      </c>
      <c r="I1212" s="13">
        <v>4.145340037E9</v>
      </c>
      <c r="J1212" s="17"/>
      <c r="K1212" s="17"/>
      <c r="L1212" s="17" t="s">
        <v>269</v>
      </c>
      <c r="M1212" s="13">
        <v>314.0</v>
      </c>
      <c r="N1212" s="13">
        <v>306.0</v>
      </c>
      <c r="O1212" s="13">
        <v>11.0</v>
      </c>
      <c r="P1212" s="17">
        <v>33.0</v>
      </c>
      <c r="Q1212" s="16">
        <f t="shared" si="2"/>
        <v>38645.76054</v>
      </c>
      <c r="R1212" s="15">
        <f t="shared" si="3"/>
        <v>0.7605439815</v>
      </c>
      <c r="S1212" s="15">
        <f t="shared" si="4"/>
        <v>0.7611111111</v>
      </c>
      <c r="T1212" s="18">
        <v>0.20833333333333334</v>
      </c>
      <c r="U1212" s="14">
        <v>38645.55207175926</v>
      </c>
      <c r="V1212" s="14">
        <v>38645.552210648144</v>
      </c>
      <c r="W1212" s="15">
        <f t="shared" si="5"/>
        <v>0.5522106481</v>
      </c>
      <c r="X1212" s="17"/>
      <c r="Y1212" s="4"/>
    </row>
    <row r="1213" ht="15.75" customHeight="1">
      <c r="A1213" s="13">
        <v>1210.0</v>
      </c>
      <c r="B1213" s="13" t="s">
        <v>29</v>
      </c>
      <c r="C1213" s="14">
        <v>38645.0</v>
      </c>
      <c r="D1213" s="15" t="s">
        <v>1547</v>
      </c>
      <c r="E1213" s="16">
        <f t="shared" si="1"/>
        <v>38645.55463</v>
      </c>
      <c r="F1213" s="13">
        <v>9.207374731E9</v>
      </c>
      <c r="G1213" s="17"/>
      <c r="H1213" s="17" t="s">
        <v>31</v>
      </c>
      <c r="I1213" s="13">
        <v>4.145340037E9</v>
      </c>
      <c r="J1213" s="17"/>
      <c r="K1213" s="17" t="s">
        <v>943</v>
      </c>
      <c r="L1213" s="17" t="s">
        <v>1548</v>
      </c>
      <c r="M1213" s="13">
        <v>314.0</v>
      </c>
      <c r="N1213" s="13">
        <v>306.0</v>
      </c>
      <c r="O1213" s="13">
        <v>11.0</v>
      </c>
      <c r="P1213" s="17">
        <v>33.0</v>
      </c>
      <c r="Q1213" s="16">
        <f t="shared" si="2"/>
        <v>38645.76296</v>
      </c>
      <c r="R1213" s="15">
        <f t="shared" si="3"/>
        <v>0.762962963</v>
      </c>
      <c r="S1213" s="15">
        <f t="shared" si="4"/>
        <v>0.7640740741</v>
      </c>
      <c r="T1213" s="18">
        <v>0.20833333333333334</v>
      </c>
      <c r="U1213" s="14">
        <v>38645.554490740746</v>
      </c>
      <c r="V1213" s="14">
        <v>38645.55462962963</v>
      </c>
      <c r="W1213" s="15">
        <f t="shared" si="5"/>
        <v>0.5546296296</v>
      </c>
      <c r="X1213" s="17"/>
      <c r="Y1213" s="4"/>
    </row>
    <row r="1214" ht="15.75" customHeight="1">
      <c r="A1214" s="13">
        <v>1211.0</v>
      </c>
      <c r="B1214" s="13" t="s">
        <v>29</v>
      </c>
      <c r="C1214" s="14">
        <v>38645.0</v>
      </c>
      <c r="D1214" s="15" t="s">
        <v>1549</v>
      </c>
      <c r="E1214" s="16">
        <f t="shared" si="1"/>
        <v>38645.55616</v>
      </c>
      <c r="F1214" s="13">
        <v>9.207374731E9</v>
      </c>
      <c r="G1214" s="17"/>
      <c r="H1214" s="17" t="s">
        <v>31</v>
      </c>
      <c r="I1214" s="13">
        <v>4.145340037E9</v>
      </c>
      <c r="J1214" s="17"/>
      <c r="K1214" s="17" t="s">
        <v>943</v>
      </c>
      <c r="L1214" s="17" t="s">
        <v>522</v>
      </c>
      <c r="M1214" s="13">
        <v>314.0</v>
      </c>
      <c r="N1214" s="13">
        <v>306.0</v>
      </c>
      <c r="O1214" s="13">
        <v>11.0</v>
      </c>
      <c r="P1214" s="17">
        <v>33.0</v>
      </c>
      <c r="Q1214" s="16">
        <f t="shared" si="2"/>
        <v>38645.76449</v>
      </c>
      <c r="R1214" s="15">
        <f t="shared" si="3"/>
        <v>0.7644907407</v>
      </c>
      <c r="S1214" s="15">
        <f t="shared" si="4"/>
        <v>0.7654282407</v>
      </c>
      <c r="T1214" s="18">
        <v>0.20833333333333334</v>
      </c>
      <c r="U1214" s="14">
        <v>38645.55601851852</v>
      </c>
      <c r="V1214" s="14">
        <v>38645.5561574074</v>
      </c>
      <c r="W1214" s="15">
        <f t="shared" si="5"/>
        <v>0.5561574074</v>
      </c>
      <c r="X1214" s="17"/>
      <c r="Y1214" s="4"/>
    </row>
    <row r="1215" ht="15.75" customHeight="1">
      <c r="A1215" s="13">
        <v>1212.0</v>
      </c>
      <c r="B1215" s="13" t="s">
        <v>29</v>
      </c>
      <c r="C1215" s="14">
        <v>38645.0</v>
      </c>
      <c r="D1215" s="15" t="s">
        <v>1550</v>
      </c>
      <c r="E1215" s="16">
        <f t="shared" si="1"/>
        <v>38645.55738</v>
      </c>
      <c r="F1215" s="13">
        <v>9.207374731E9</v>
      </c>
      <c r="G1215" s="17"/>
      <c r="H1215" s="17" t="s">
        <v>31</v>
      </c>
      <c r="I1215" s="13">
        <v>9.2043037E9</v>
      </c>
      <c r="J1215" s="17"/>
      <c r="K1215" s="17"/>
      <c r="L1215" s="17" t="s">
        <v>1551</v>
      </c>
      <c r="M1215" s="13">
        <v>314.0</v>
      </c>
      <c r="N1215" s="13">
        <v>306.0</v>
      </c>
      <c r="O1215" s="13">
        <v>11.0</v>
      </c>
      <c r="P1215" s="17">
        <v>33.0</v>
      </c>
      <c r="Q1215" s="16">
        <f t="shared" si="2"/>
        <v>38645.76572</v>
      </c>
      <c r="R1215" s="15">
        <f t="shared" si="3"/>
        <v>0.7657175926</v>
      </c>
      <c r="S1215" s="15">
        <f t="shared" si="4"/>
        <v>0.7669791667</v>
      </c>
      <c r="T1215" s="18">
        <v>0.20833333333333334</v>
      </c>
      <c r="U1215" s="14">
        <v>38645.55724537037</v>
      </c>
      <c r="V1215" s="14">
        <v>38645.55738425926</v>
      </c>
      <c r="W1215" s="15">
        <f t="shared" si="5"/>
        <v>0.5573842593</v>
      </c>
      <c r="X1215" s="17"/>
      <c r="Y1215" s="4"/>
    </row>
    <row r="1216" ht="15.75" customHeight="1">
      <c r="A1216" s="13">
        <v>1213.0</v>
      </c>
      <c r="B1216" s="13" t="s">
        <v>29</v>
      </c>
      <c r="C1216" s="14">
        <v>38645.0</v>
      </c>
      <c r="D1216" s="15" t="s">
        <v>1552</v>
      </c>
      <c r="E1216" s="16">
        <f t="shared" si="1"/>
        <v>38645.5977</v>
      </c>
      <c r="F1216" s="13">
        <v>9.207374731E9</v>
      </c>
      <c r="G1216" s="13">
        <v>9.204972211E9</v>
      </c>
      <c r="H1216" s="17" t="s">
        <v>31</v>
      </c>
      <c r="I1216" s="13">
        <v>4.145340037E9</v>
      </c>
      <c r="J1216" s="17"/>
      <c r="K1216" s="17"/>
      <c r="L1216" s="17" t="s">
        <v>59</v>
      </c>
      <c r="M1216" s="13">
        <v>314.0</v>
      </c>
      <c r="N1216" s="13">
        <v>306.0</v>
      </c>
      <c r="O1216" s="13">
        <v>11.0</v>
      </c>
      <c r="P1216" s="17">
        <v>33.0</v>
      </c>
      <c r="Q1216" s="16">
        <f t="shared" si="2"/>
        <v>38645.80603</v>
      </c>
      <c r="R1216" s="15">
        <f t="shared" si="3"/>
        <v>0.8060300926</v>
      </c>
      <c r="S1216" s="15">
        <f t="shared" si="4"/>
        <v>0.8061226852</v>
      </c>
      <c r="T1216" s="18">
        <v>0.20833333333333334</v>
      </c>
      <c r="U1216" s="14">
        <v>38645.59755787037</v>
      </c>
      <c r="V1216" s="14">
        <v>38645.59769675926</v>
      </c>
      <c r="W1216" s="15">
        <f t="shared" si="5"/>
        <v>0.5976967593</v>
      </c>
      <c r="X1216" s="17"/>
      <c r="Y1216" s="4"/>
    </row>
    <row r="1217" ht="15.75" customHeight="1">
      <c r="A1217" s="13">
        <v>1214.0</v>
      </c>
      <c r="B1217" s="13" t="s">
        <v>29</v>
      </c>
      <c r="C1217" s="14">
        <v>38645.0</v>
      </c>
      <c r="D1217" s="15" t="s">
        <v>1553</v>
      </c>
      <c r="E1217" s="16">
        <f t="shared" si="1"/>
        <v>38645.60127</v>
      </c>
      <c r="F1217" s="13">
        <v>9.207374731E9</v>
      </c>
      <c r="G1217" s="13">
        <v>9.209642902E9</v>
      </c>
      <c r="H1217" s="17" t="s">
        <v>31</v>
      </c>
      <c r="I1217" s="13">
        <v>4.145340037E9</v>
      </c>
      <c r="J1217" s="17"/>
      <c r="K1217" s="17"/>
      <c r="L1217" s="17" t="s">
        <v>269</v>
      </c>
      <c r="M1217" s="13">
        <v>314.0</v>
      </c>
      <c r="N1217" s="13">
        <v>306.0</v>
      </c>
      <c r="O1217" s="13">
        <v>11.0</v>
      </c>
      <c r="P1217" s="17">
        <v>33.0</v>
      </c>
      <c r="Q1217" s="16">
        <f t="shared" si="2"/>
        <v>38645.80961</v>
      </c>
      <c r="R1217" s="15">
        <f t="shared" si="3"/>
        <v>0.8096064815</v>
      </c>
      <c r="S1217" s="15">
        <f t="shared" si="4"/>
        <v>0.8101736111</v>
      </c>
      <c r="T1217" s="18">
        <v>0.20833333333333334</v>
      </c>
      <c r="U1217" s="14">
        <v>38645.60113425926</v>
      </c>
      <c r="V1217" s="14">
        <v>38645.601273148146</v>
      </c>
      <c r="W1217" s="15">
        <f t="shared" si="5"/>
        <v>0.6012731481</v>
      </c>
      <c r="X1217" s="17"/>
      <c r="Y1217" s="4"/>
    </row>
    <row r="1218" ht="15.75" customHeight="1">
      <c r="A1218" s="13">
        <v>1215.0</v>
      </c>
      <c r="B1218" s="13" t="s">
        <v>29</v>
      </c>
      <c r="C1218" s="14">
        <v>38645.0</v>
      </c>
      <c r="D1218" s="15" t="s">
        <v>1554</v>
      </c>
      <c r="E1218" s="16">
        <f t="shared" si="1"/>
        <v>38645.65757</v>
      </c>
      <c r="F1218" s="13">
        <v>9.207374731E9</v>
      </c>
      <c r="G1218" s="17"/>
      <c r="H1218" s="17" t="s">
        <v>31</v>
      </c>
      <c r="I1218" s="13">
        <v>4.145340037E9</v>
      </c>
      <c r="J1218" s="17"/>
      <c r="K1218" s="17" t="s">
        <v>943</v>
      </c>
      <c r="L1218" s="17" t="s">
        <v>744</v>
      </c>
      <c r="M1218" s="13">
        <v>314.0</v>
      </c>
      <c r="N1218" s="13">
        <v>306.0</v>
      </c>
      <c r="O1218" s="13">
        <v>11.0</v>
      </c>
      <c r="P1218" s="17">
        <v>34.0</v>
      </c>
      <c r="Q1218" s="16">
        <f t="shared" si="2"/>
        <v>38645.8659</v>
      </c>
      <c r="R1218" s="15">
        <f t="shared" si="3"/>
        <v>0.8659027778</v>
      </c>
      <c r="S1218" s="15">
        <f t="shared" si="4"/>
        <v>0.8662037037</v>
      </c>
      <c r="T1218" s="18">
        <v>0.20833333333333334</v>
      </c>
      <c r="U1218" s="14">
        <v>38645.657430555555</v>
      </c>
      <c r="V1218" s="14">
        <v>38645.65756944444</v>
      </c>
      <c r="W1218" s="15">
        <f t="shared" si="5"/>
        <v>0.6575694444</v>
      </c>
      <c r="X1218" s="17"/>
      <c r="Y1218" s="4"/>
    </row>
    <row r="1219" ht="15.75" customHeight="1">
      <c r="A1219" s="13">
        <v>1216.0</v>
      </c>
      <c r="B1219" s="13" t="s">
        <v>29</v>
      </c>
      <c r="C1219" s="14">
        <v>38645.0</v>
      </c>
      <c r="D1219" s="15" t="s">
        <v>1555</v>
      </c>
      <c r="E1219" s="16">
        <f t="shared" si="1"/>
        <v>38645.65949</v>
      </c>
      <c r="F1219" s="13">
        <v>9.207374731E9</v>
      </c>
      <c r="G1219" s="13">
        <v>9.209607452E9</v>
      </c>
      <c r="H1219" s="17" t="s">
        <v>31</v>
      </c>
      <c r="I1219" s="13">
        <v>4.145340037E9</v>
      </c>
      <c r="J1219" s="17"/>
      <c r="K1219" s="17"/>
      <c r="L1219" s="17" t="s">
        <v>146</v>
      </c>
      <c r="M1219" s="13">
        <v>314.0</v>
      </c>
      <c r="N1219" s="13">
        <v>306.0</v>
      </c>
      <c r="O1219" s="13">
        <v>11.0</v>
      </c>
      <c r="P1219" s="17">
        <v>34.0</v>
      </c>
      <c r="Q1219" s="16">
        <f t="shared" si="2"/>
        <v>38645.86782</v>
      </c>
      <c r="R1219" s="15">
        <f t="shared" si="3"/>
        <v>0.8678240741</v>
      </c>
      <c r="S1219" s="15">
        <f t="shared" si="4"/>
        <v>0.867962963</v>
      </c>
      <c r="T1219" s="18">
        <v>0.20833333333333334</v>
      </c>
      <c r="U1219" s="14">
        <v>38645.65935185186</v>
      </c>
      <c r="V1219" s="14">
        <v>38645.65949074074</v>
      </c>
      <c r="W1219" s="15">
        <f t="shared" si="5"/>
        <v>0.6594907407</v>
      </c>
      <c r="X1219" s="17"/>
      <c r="Y1219" s="4"/>
    </row>
    <row r="1220" ht="15.75" customHeight="1">
      <c r="A1220" s="13">
        <v>1217.0</v>
      </c>
      <c r="B1220" s="13" t="s">
        <v>29</v>
      </c>
      <c r="C1220" s="14">
        <v>38645.0</v>
      </c>
      <c r="D1220" s="15" t="s">
        <v>1556</v>
      </c>
      <c r="E1220" s="16">
        <f t="shared" si="1"/>
        <v>38645.65957</v>
      </c>
      <c r="F1220" s="13">
        <v>9.207374731E9</v>
      </c>
      <c r="G1220" s="13">
        <v>9.206620127E9</v>
      </c>
      <c r="H1220" s="17" t="s">
        <v>31</v>
      </c>
      <c r="I1220" s="13">
        <v>4.145340037E9</v>
      </c>
      <c r="J1220" s="17"/>
      <c r="K1220" s="17"/>
      <c r="L1220" s="17" t="s">
        <v>1100</v>
      </c>
      <c r="M1220" s="13">
        <v>314.0</v>
      </c>
      <c r="N1220" s="13">
        <v>306.0</v>
      </c>
      <c r="O1220" s="13">
        <v>11.0</v>
      </c>
      <c r="P1220" s="17">
        <v>34.0</v>
      </c>
      <c r="Q1220" s="16">
        <f t="shared" si="2"/>
        <v>38645.86791</v>
      </c>
      <c r="R1220" s="15">
        <f t="shared" si="3"/>
        <v>0.8679050926</v>
      </c>
      <c r="S1220" s="15">
        <f t="shared" si="4"/>
        <v>0.8688541667</v>
      </c>
      <c r="T1220" s="18">
        <v>0.20833333333333334</v>
      </c>
      <c r="U1220" s="14">
        <v>38645.65943287037</v>
      </c>
      <c r="V1220" s="14">
        <v>38645.65957175926</v>
      </c>
      <c r="W1220" s="15">
        <f t="shared" si="5"/>
        <v>0.6595717593</v>
      </c>
      <c r="X1220" s="17"/>
      <c r="Y1220" s="4"/>
    </row>
    <row r="1221" ht="15.75" customHeight="1">
      <c r="A1221" s="13">
        <v>1218.0</v>
      </c>
      <c r="B1221" s="13" t="s">
        <v>29</v>
      </c>
      <c r="C1221" s="14">
        <v>38645.0</v>
      </c>
      <c r="D1221" s="15" t="s">
        <v>1557</v>
      </c>
      <c r="E1221" s="16">
        <f t="shared" si="1"/>
        <v>38645.66131</v>
      </c>
      <c r="F1221" s="13">
        <v>9.207374731E9</v>
      </c>
      <c r="G1221" s="17"/>
      <c r="H1221" s="17" t="s">
        <v>31</v>
      </c>
      <c r="I1221" s="13">
        <v>4.145340037E9</v>
      </c>
      <c r="J1221" s="17"/>
      <c r="K1221" s="17" t="s">
        <v>943</v>
      </c>
      <c r="L1221" s="17" t="s">
        <v>1441</v>
      </c>
      <c r="M1221" s="13">
        <v>314.0</v>
      </c>
      <c r="N1221" s="13">
        <v>306.0</v>
      </c>
      <c r="O1221" s="13">
        <v>11.0</v>
      </c>
      <c r="P1221" s="17">
        <v>34.0</v>
      </c>
      <c r="Q1221" s="16">
        <f t="shared" si="2"/>
        <v>38645.86964</v>
      </c>
      <c r="R1221" s="15">
        <f t="shared" si="3"/>
        <v>0.8696412037</v>
      </c>
      <c r="S1221" s="15">
        <f t="shared" si="4"/>
        <v>0.8709837963</v>
      </c>
      <c r="T1221" s="18">
        <v>0.20833333333333334</v>
      </c>
      <c r="U1221" s="14">
        <v>38645.66116898148</v>
      </c>
      <c r="V1221" s="14">
        <v>38645.66130787037</v>
      </c>
      <c r="W1221" s="15">
        <f t="shared" si="5"/>
        <v>0.6613078704</v>
      </c>
      <c r="X1221" s="17"/>
      <c r="Y1221" s="4"/>
    </row>
    <row r="1222" ht="15.75" customHeight="1">
      <c r="A1222" s="13">
        <v>1219.0</v>
      </c>
      <c r="B1222" s="13" t="s">
        <v>29</v>
      </c>
      <c r="C1222" s="14">
        <v>38645.0</v>
      </c>
      <c r="D1222" s="15" t="s">
        <v>1558</v>
      </c>
      <c r="E1222" s="16">
        <f t="shared" si="1"/>
        <v>38645.68307</v>
      </c>
      <c r="F1222" s="13">
        <v>9.207374731E9</v>
      </c>
      <c r="G1222" s="17"/>
      <c r="H1222" s="17" t="s">
        <v>31</v>
      </c>
      <c r="I1222" s="13">
        <v>9.205853839E9</v>
      </c>
      <c r="J1222" s="17"/>
      <c r="K1222" s="17" t="s">
        <v>32</v>
      </c>
      <c r="L1222" s="17" t="s">
        <v>63</v>
      </c>
      <c r="M1222" s="13">
        <v>314.0</v>
      </c>
      <c r="N1222" s="13">
        <v>306.0</v>
      </c>
      <c r="O1222" s="13">
        <v>11.0</v>
      </c>
      <c r="P1222" s="17">
        <v>34.0</v>
      </c>
      <c r="Q1222" s="16">
        <f t="shared" si="2"/>
        <v>38645.8914</v>
      </c>
      <c r="R1222" s="15">
        <f t="shared" si="3"/>
        <v>0.891400463</v>
      </c>
      <c r="S1222" s="15">
        <f t="shared" si="4"/>
        <v>0.891875</v>
      </c>
      <c r="T1222" s="18">
        <v>0.20833333333333334</v>
      </c>
      <c r="U1222" s="14">
        <v>38645.68292824074</v>
      </c>
      <c r="V1222" s="14">
        <v>38645.68306712963</v>
      </c>
      <c r="W1222" s="15">
        <f t="shared" si="5"/>
        <v>0.6830671296</v>
      </c>
      <c r="X1222" s="17"/>
      <c r="Y1222" s="4"/>
    </row>
    <row r="1223" ht="15.75" customHeight="1">
      <c r="A1223" s="13">
        <v>1220.0</v>
      </c>
      <c r="B1223" s="13" t="s">
        <v>29</v>
      </c>
      <c r="C1223" s="14">
        <v>38645.0</v>
      </c>
      <c r="D1223" s="15" t="s">
        <v>1559</v>
      </c>
      <c r="E1223" s="16">
        <f t="shared" si="1"/>
        <v>38645.69413</v>
      </c>
      <c r="F1223" s="13">
        <v>9.207374731E9</v>
      </c>
      <c r="G1223" s="13">
        <v>6.083861118E9</v>
      </c>
      <c r="H1223" s="17" t="s">
        <v>31</v>
      </c>
      <c r="I1223" s="13">
        <v>4.145340037E9</v>
      </c>
      <c r="J1223" s="17"/>
      <c r="K1223" s="17"/>
      <c r="L1223" s="17" t="s">
        <v>47</v>
      </c>
      <c r="M1223" s="13">
        <v>314.0</v>
      </c>
      <c r="N1223" s="13">
        <v>306.0</v>
      </c>
      <c r="O1223" s="13">
        <v>11.0</v>
      </c>
      <c r="P1223" s="17">
        <v>34.0</v>
      </c>
      <c r="Q1223" s="16">
        <f t="shared" si="2"/>
        <v>38645.90247</v>
      </c>
      <c r="R1223" s="15">
        <f t="shared" si="3"/>
        <v>0.9024652778</v>
      </c>
      <c r="S1223" s="15">
        <f t="shared" si="4"/>
        <v>0.9028703704</v>
      </c>
      <c r="T1223" s="18">
        <v>0.20833333333333334</v>
      </c>
      <c r="U1223" s="14">
        <v>38645.69399305556</v>
      </c>
      <c r="V1223" s="14">
        <v>38645.694131944445</v>
      </c>
      <c r="W1223" s="15">
        <f t="shared" si="5"/>
        <v>0.6941319444</v>
      </c>
      <c r="X1223" s="17"/>
      <c r="Y1223" s="4"/>
    </row>
    <row r="1224" ht="15.75" customHeight="1">
      <c r="A1224" s="13">
        <v>1221.0</v>
      </c>
      <c r="B1224" s="13" t="s">
        <v>29</v>
      </c>
      <c r="C1224" s="14">
        <v>38645.0</v>
      </c>
      <c r="D1224" s="15" t="s">
        <v>1560</v>
      </c>
      <c r="E1224" s="16">
        <f t="shared" si="1"/>
        <v>38645.70816</v>
      </c>
      <c r="F1224" s="13">
        <v>9.207374731E9</v>
      </c>
      <c r="G1224" s="13">
        <v>9.209607452E9</v>
      </c>
      <c r="H1224" s="17" t="s">
        <v>31</v>
      </c>
      <c r="I1224" s="13">
        <v>4.145340037E9</v>
      </c>
      <c r="J1224" s="17"/>
      <c r="K1224" s="17"/>
      <c r="L1224" s="17" t="s">
        <v>154</v>
      </c>
      <c r="M1224" s="13">
        <v>314.0</v>
      </c>
      <c r="N1224" s="13">
        <v>306.0</v>
      </c>
      <c r="O1224" s="13">
        <v>11.0</v>
      </c>
      <c r="P1224" s="17">
        <v>34.0</v>
      </c>
      <c r="Q1224" s="16">
        <f t="shared" si="2"/>
        <v>38645.91649</v>
      </c>
      <c r="R1224" s="15">
        <f t="shared" si="3"/>
        <v>0.9164930556</v>
      </c>
      <c r="S1224" s="15">
        <f t="shared" si="4"/>
        <v>0.9170023148</v>
      </c>
      <c r="T1224" s="18">
        <v>0.20833333333333334</v>
      </c>
      <c r="U1224" s="14">
        <v>38645.708020833335</v>
      </c>
      <c r="V1224" s="14">
        <v>38645.70815972222</v>
      </c>
      <c r="W1224" s="15">
        <f t="shared" si="5"/>
        <v>0.7081597222</v>
      </c>
      <c r="X1224" s="17"/>
      <c r="Y1224" s="4"/>
    </row>
    <row r="1225" ht="15.75" customHeight="1">
      <c r="A1225" s="13">
        <v>1222.0</v>
      </c>
      <c r="B1225" s="13" t="s">
        <v>29</v>
      </c>
      <c r="C1225" s="14">
        <v>38645.0</v>
      </c>
      <c r="D1225" s="15" t="s">
        <v>1561</v>
      </c>
      <c r="E1225" s="16">
        <f t="shared" si="1"/>
        <v>38645.74005</v>
      </c>
      <c r="F1225" s="13">
        <v>9.207374731E9</v>
      </c>
      <c r="G1225" s="17"/>
      <c r="H1225" s="17" t="s">
        <v>31</v>
      </c>
      <c r="I1225" s="13">
        <v>4.145340037E9</v>
      </c>
      <c r="J1225" s="17"/>
      <c r="K1225" s="17" t="s">
        <v>943</v>
      </c>
      <c r="L1225" s="17" t="s">
        <v>76</v>
      </c>
      <c r="M1225" s="13">
        <v>2.0</v>
      </c>
      <c r="N1225" s="13">
        <v>343.0</v>
      </c>
      <c r="O1225" s="17"/>
      <c r="P1225" s="17">
        <v>34.0</v>
      </c>
      <c r="Q1225" s="16">
        <f t="shared" si="2"/>
        <v>38645.94838</v>
      </c>
      <c r="R1225" s="15">
        <f t="shared" si="3"/>
        <v>0.9483796296</v>
      </c>
      <c r="S1225" s="15">
        <f t="shared" si="4"/>
        <v>0.94875</v>
      </c>
      <c r="T1225" s="18">
        <v>0.20833333333333334</v>
      </c>
      <c r="U1225" s="14">
        <v>38645.739907407406</v>
      </c>
      <c r="V1225" s="14">
        <v>38645.74004629629</v>
      </c>
      <c r="W1225" s="15">
        <f t="shared" si="5"/>
        <v>0.7400462963</v>
      </c>
      <c r="X1225" s="17"/>
      <c r="Y1225" s="4"/>
    </row>
    <row r="1226" ht="15.75" customHeight="1">
      <c r="A1226" s="13">
        <v>1223.0</v>
      </c>
      <c r="B1226" s="13" t="s">
        <v>29</v>
      </c>
      <c r="C1226" s="14">
        <v>38645.0</v>
      </c>
      <c r="D1226" s="15" t="s">
        <v>1562</v>
      </c>
      <c r="E1226" s="16">
        <f t="shared" si="1"/>
        <v>38645.74007</v>
      </c>
      <c r="F1226" s="13">
        <v>9.207374731E9</v>
      </c>
      <c r="G1226" s="13">
        <v>9.202131645E9</v>
      </c>
      <c r="H1226" s="17" t="s">
        <v>31</v>
      </c>
      <c r="I1226" s="13">
        <v>4.145340037E9</v>
      </c>
      <c r="J1226" s="17"/>
      <c r="K1226" s="17" t="s">
        <v>982</v>
      </c>
      <c r="L1226" s="17" t="s">
        <v>302</v>
      </c>
      <c r="M1226" s="13">
        <v>314.0</v>
      </c>
      <c r="N1226" s="13">
        <v>306.0</v>
      </c>
      <c r="O1226" s="13">
        <v>11.0</v>
      </c>
      <c r="P1226" s="17">
        <v>34.0</v>
      </c>
      <c r="Q1226" s="16">
        <f t="shared" si="2"/>
        <v>38645.9484</v>
      </c>
      <c r="R1226" s="15">
        <f t="shared" si="3"/>
        <v>0.9484027778</v>
      </c>
      <c r="S1226" s="15">
        <f t="shared" si="4"/>
        <v>0.9487615741</v>
      </c>
      <c r="T1226" s="18">
        <v>0.20833333333333334</v>
      </c>
      <c r="U1226" s="14">
        <v>38645.73993055556</v>
      </c>
      <c r="V1226" s="14">
        <v>38645.740069444444</v>
      </c>
      <c r="W1226" s="15">
        <f t="shared" si="5"/>
        <v>0.7400694444</v>
      </c>
      <c r="X1226" s="17"/>
      <c r="Y1226" s="4"/>
    </row>
    <row r="1227" ht="15.75" customHeight="1">
      <c r="A1227" s="13">
        <v>1224.0</v>
      </c>
      <c r="B1227" s="13" t="s">
        <v>29</v>
      </c>
      <c r="C1227" s="14">
        <v>38646.0</v>
      </c>
      <c r="D1227" s="15" t="s">
        <v>1563</v>
      </c>
      <c r="E1227" s="16">
        <f t="shared" si="1"/>
        <v>38645.79696</v>
      </c>
      <c r="F1227" s="13">
        <v>9.207374731E9</v>
      </c>
      <c r="G1227" s="13">
        <v>4.144258736E9</v>
      </c>
      <c r="H1227" s="17" t="s">
        <v>31</v>
      </c>
      <c r="I1227" s="13">
        <v>4.145340037E9</v>
      </c>
      <c r="J1227" s="17"/>
      <c r="K1227" s="17" t="s">
        <v>962</v>
      </c>
      <c r="L1227" s="17" t="s">
        <v>114</v>
      </c>
      <c r="M1227" s="13">
        <v>314.0</v>
      </c>
      <c r="N1227" s="13">
        <v>306.0</v>
      </c>
      <c r="O1227" s="13">
        <v>11.0</v>
      </c>
      <c r="P1227" s="17">
        <v>34.0</v>
      </c>
      <c r="Q1227" s="16">
        <f t="shared" si="2"/>
        <v>38646.00529</v>
      </c>
      <c r="R1227" s="15">
        <f t="shared" si="3"/>
        <v>0.005289351852</v>
      </c>
      <c r="S1227" s="15">
        <f t="shared" si="4"/>
        <v>0.006597222222</v>
      </c>
      <c r="T1227" s="18">
        <v>0.20833333333333334</v>
      </c>
      <c r="U1227" s="14">
        <v>38645.79681712963</v>
      </c>
      <c r="V1227" s="14">
        <v>38645.796956018516</v>
      </c>
      <c r="W1227" s="15">
        <f t="shared" si="5"/>
        <v>0.7969560185</v>
      </c>
      <c r="X1227" s="17"/>
      <c r="Y1227" s="4"/>
    </row>
    <row r="1228" ht="15.75" customHeight="1">
      <c r="A1228" s="13">
        <v>1225.0</v>
      </c>
      <c r="B1228" s="13" t="s">
        <v>29</v>
      </c>
      <c r="C1228" s="14">
        <v>38646.0</v>
      </c>
      <c r="D1228" s="15" t="s">
        <v>1564</v>
      </c>
      <c r="E1228" s="16">
        <f t="shared" si="1"/>
        <v>38645.94303</v>
      </c>
      <c r="F1228" s="13">
        <v>9.207374731E9</v>
      </c>
      <c r="G1228" s="17"/>
      <c r="H1228" s="17" t="s">
        <v>31</v>
      </c>
      <c r="I1228" s="13">
        <v>4.145340037E9</v>
      </c>
      <c r="J1228" s="17"/>
      <c r="K1228" s="17" t="s">
        <v>943</v>
      </c>
      <c r="L1228" s="17" t="s">
        <v>504</v>
      </c>
      <c r="M1228" s="13">
        <v>314.0</v>
      </c>
      <c r="N1228" s="13">
        <v>306.0</v>
      </c>
      <c r="O1228" s="13">
        <v>11.0</v>
      </c>
      <c r="P1228" s="17">
        <v>34.0</v>
      </c>
      <c r="Q1228" s="16">
        <f t="shared" si="2"/>
        <v>38646.15137</v>
      </c>
      <c r="R1228" s="15">
        <f t="shared" si="3"/>
        <v>0.1513657407</v>
      </c>
      <c r="S1228" s="15">
        <f t="shared" si="4"/>
        <v>0.1537962963</v>
      </c>
      <c r="T1228" s="18">
        <v>0.20833333333333334</v>
      </c>
      <c r="U1228" s="14">
        <v>38645.94289351852</v>
      </c>
      <c r="V1228" s="14">
        <v>38645.943032407406</v>
      </c>
      <c r="W1228" s="15">
        <f t="shared" si="5"/>
        <v>0.9430324074</v>
      </c>
      <c r="X1228" s="17"/>
      <c r="Y1228" s="4"/>
    </row>
    <row r="1229" ht="15.75" customHeight="1">
      <c r="A1229" s="13">
        <v>1226.0</v>
      </c>
      <c r="B1229" s="13" t="s">
        <v>29</v>
      </c>
      <c r="C1229" s="14">
        <v>38646.0</v>
      </c>
      <c r="D1229" s="15" t="s">
        <v>1565</v>
      </c>
      <c r="E1229" s="16">
        <f t="shared" si="1"/>
        <v>38645.94574</v>
      </c>
      <c r="F1229" s="13">
        <v>9.207374731E9</v>
      </c>
      <c r="G1229" s="17"/>
      <c r="H1229" s="17" t="s">
        <v>31</v>
      </c>
      <c r="I1229" s="13">
        <v>9.202131645E9</v>
      </c>
      <c r="J1229" s="17"/>
      <c r="K1229" s="17" t="s">
        <v>35</v>
      </c>
      <c r="L1229" s="17" t="s">
        <v>1566</v>
      </c>
      <c r="M1229" s="13">
        <v>2.0</v>
      </c>
      <c r="N1229" s="13">
        <v>343.0</v>
      </c>
      <c r="O1229" s="17"/>
      <c r="P1229" s="17">
        <v>34.0</v>
      </c>
      <c r="Q1229" s="16">
        <f t="shared" si="2"/>
        <v>38646.15407</v>
      </c>
      <c r="R1229" s="15">
        <f t="shared" si="3"/>
        <v>0.1540740741</v>
      </c>
      <c r="S1229" s="15">
        <f t="shared" si="4"/>
        <v>0.1558333333</v>
      </c>
      <c r="T1229" s="18">
        <v>0.20833333333333334</v>
      </c>
      <c r="U1229" s="14">
        <v>38645.945601851854</v>
      </c>
      <c r="V1229" s="14">
        <v>38645.94574074074</v>
      </c>
      <c r="W1229" s="15">
        <f t="shared" si="5"/>
        <v>0.9457407407</v>
      </c>
      <c r="X1229" s="17"/>
      <c r="Y1229" s="4"/>
    </row>
    <row r="1230" ht="15.75" customHeight="1">
      <c r="A1230" s="13">
        <v>1227.0</v>
      </c>
      <c r="B1230" s="13" t="s">
        <v>29</v>
      </c>
      <c r="C1230" s="14">
        <v>38646.0</v>
      </c>
      <c r="D1230" s="15" t="s">
        <v>1567</v>
      </c>
      <c r="E1230" s="16">
        <f t="shared" si="1"/>
        <v>38645.94578</v>
      </c>
      <c r="F1230" s="13">
        <v>9.207374731E9</v>
      </c>
      <c r="G1230" s="17"/>
      <c r="H1230" s="17" t="s">
        <v>31</v>
      </c>
      <c r="I1230" s="13">
        <v>9.202131645E9</v>
      </c>
      <c r="J1230" s="17"/>
      <c r="K1230" s="17" t="s">
        <v>35</v>
      </c>
      <c r="L1230" s="17" t="s">
        <v>1566</v>
      </c>
      <c r="M1230" s="13">
        <v>314.0</v>
      </c>
      <c r="N1230" s="13">
        <v>306.0</v>
      </c>
      <c r="O1230" s="13">
        <v>11.0</v>
      </c>
      <c r="P1230" s="17">
        <v>34.0</v>
      </c>
      <c r="Q1230" s="16">
        <f t="shared" si="2"/>
        <v>38646.15411</v>
      </c>
      <c r="R1230" s="15">
        <f t="shared" si="3"/>
        <v>0.1541087963</v>
      </c>
      <c r="S1230" s="15">
        <f t="shared" si="4"/>
        <v>0.1558680556</v>
      </c>
      <c r="T1230" s="18">
        <v>0.20833333333333334</v>
      </c>
      <c r="U1230" s="14">
        <v>38645.94563657408</v>
      </c>
      <c r="V1230" s="14">
        <v>38645.94577546296</v>
      </c>
      <c r="W1230" s="15">
        <f t="shared" si="5"/>
        <v>0.945775463</v>
      </c>
      <c r="X1230" s="17"/>
      <c r="Y1230" s="4"/>
    </row>
    <row r="1231" ht="15.75" customHeight="1">
      <c r="A1231" s="13">
        <v>1228.0</v>
      </c>
      <c r="B1231" s="13" t="s">
        <v>29</v>
      </c>
      <c r="C1231" s="14">
        <v>38646.0</v>
      </c>
      <c r="D1231" s="15" t="s">
        <v>1568</v>
      </c>
      <c r="E1231" s="16">
        <f t="shared" si="1"/>
        <v>38645.94781</v>
      </c>
      <c r="F1231" s="13">
        <v>9.207374731E9</v>
      </c>
      <c r="G1231" s="17"/>
      <c r="H1231" s="17" t="s">
        <v>31</v>
      </c>
      <c r="I1231" s="13">
        <v>9.2081024E9</v>
      </c>
      <c r="J1231" s="17"/>
      <c r="K1231" s="17" t="s">
        <v>90</v>
      </c>
      <c r="L1231" s="17" t="s">
        <v>1569</v>
      </c>
      <c r="M1231" s="13">
        <v>314.0</v>
      </c>
      <c r="N1231" s="13">
        <v>306.0</v>
      </c>
      <c r="O1231" s="13">
        <v>11.0</v>
      </c>
      <c r="P1231" s="17">
        <v>34.0</v>
      </c>
      <c r="Q1231" s="16">
        <f t="shared" si="2"/>
        <v>38646.15615</v>
      </c>
      <c r="R1231" s="15">
        <f t="shared" si="3"/>
        <v>0.1561458333</v>
      </c>
      <c r="S1231" s="15">
        <f t="shared" si="4"/>
        <v>0.1590046296</v>
      </c>
      <c r="T1231" s="18">
        <v>0.20833333333333334</v>
      </c>
      <c r="U1231" s="14">
        <v>38645.94767361111</v>
      </c>
      <c r="V1231" s="14">
        <v>38645.947812499995</v>
      </c>
      <c r="W1231" s="15">
        <f t="shared" si="5"/>
        <v>0.9478125</v>
      </c>
      <c r="X1231" s="17"/>
      <c r="Y1231" s="4"/>
    </row>
    <row r="1232" ht="15.75" customHeight="1">
      <c r="A1232" s="13">
        <v>1229.0</v>
      </c>
      <c r="B1232" s="13" t="s">
        <v>29</v>
      </c>
      <c r="C1232" s="14">
        <v>38646.0</v>
      </c>
      <c r="D1232" s="15" t="s">
        <v>1570</v>
      </c>
      <c r="E1232" s="16">
        <f t="shared" si="1"/>
        <v>38646.31299</v>
      </c>
      <c r="F1232" s="13">
        <v>9.207374731E9</v>
      </c>
      <c r="G1232" s="13">
        <v>9.204346485E9</v>
      </c>
      <c r="H1232" s="17" t="s">
        <v>31</v>
      </c>
      <c r="I1232" s="13">
        <v>4.145340037E9</v>
      </c>
      <c r="J1232" s="17"/>
      <c r="K1232" s="17"/>
      <c r="L1232" s="17" t="s">
        <v>585</v>
      </c>
      <c r="M1232" s="13">
        <v>314.0</v>
      </c>
      <c r="N1232" s="13">
        <v>306.0</v>
      </c>
      <c r="O1232" s="13">
        <v>11.0</v>
      </c>
      <c r="P1232" s="17">
        <v>34.0</v>
      </c>
      <c r="Q1232" s="16">
        <f t="shared" si="2"/>
        <v>38646.52132</v>
      </c>
      <c r="R1232" s="15">
        <f t="shared" si="3"/>
        <v>0.5213194444</v>
      </c>
      <c r="S1232" s="15">
        <f t="shared" si="4"/>
        <v>0.5221412037</v>
      </c>
      <c r="T1232" s="18">
        <v>0.20833333333333334</v>
      </c>
      <c r="U1232" s="14">
        <v>38646.31284722222</v>
      </c>
      <c r="V1232" s="14">
        <v>38646.31298611111</v>
      </c>
      <c r="W1232" s="15">
        <f t="shared" si="5"/>
        <v>0.3129861111</v>
      </c>
      <c r="X1232" s="17"/>
      <c r="Y1232" s="4"/>
    </row>
    <row r="1233" ht="15.75" customHeight="1">
      <c r="A1233" s="13">
        <v>1230.0</v>
      </c>
      <c r="B1233" s="13" t="s">
        <v>29</v>
      </c>
      <c r="C1233" s="14">
        <v>38646.0</v>
      </c>
      <c r="D1233" s="15" t="s">
        <v>1571</v>
      </c>
      <c r="E1233" s="16">
        <f t="shared" si="1"/>
        <v>38646.35977</v>
      </c>
      <c r="F1233" s="13">
        <v>9.207374731E9</v>
      </c>
      <c r="G1233" s="13">
        <v>7.734699221E9</v>
      </c>
      <c r="H1233" s="17" t="s">
        <v>31</v>
      </c>
      <c r="I1233" s="13">
        <v>4.145340037E9</v>
      </c>
      <c r="J1233" s="17"/>
      <c r="K1233" s="17"/>
      <c r="L1233" s="17" t="s">
        <v>1572</v>
      </c>
      <c r="M1233" s="13">
        <v>314.0</v>
      </c>
      <c r="N1233" s="13">
        <v>306.0</v>
      </c>
      <c r="O1233" s="13">
        <v>11.0</v>
      </c>
      <c r="P1233" s="17">
        <v>34.0</v>
      </c>
      <c r="Q1233" s="16">
        <f t="shared" si="2"/>
        <v>38646.5681</v>
      </c>
      <c r="R1233" s="15">
        <f t="shared" si="3"/>
        <v>0.5681018519</v>
      </c>
      <c r="S1233" s="15">
        <f t="shared" si="4"/>
        <v>0.5695601852</v>
      </c>
      <c r="T1233" s="18">
        <v>0.20833333333333334</v>
      </c>
      <c r="U1233" s="14">
        <v>38646.35962962963</v>
      </c>
      <c r="V1233" s="14">
        <v>38646.359768518516</v>
      </c>
      <c r="W1233" s="15">
        <f t="shared" si="5"/>
        <v>0.3597685185</v>
      </c>
      <c r="X1233" s="17"/>
      <c r="Y1233" s="4"/>
    </row>
    <row r="1234" ht="15.75" customHeight="1">
      <c r="A1234" s="13">
        <v>1231.0</v>
      </c>
      <c r="B1234" s="13" t="s">
        <v>29</v>
      </c>
      <c r="C1234" s="14">
        <v>38646.0</v>
      </c>
      <c r="D1234" s="15" t="s">
        <v>1573</v>
      </c>
      <c r="E1234" s="16">
        <f t="shared" si="1"/>
        <v>38646.39185</v>
      </c>
      <c r="F1234" s="13">
        <v>9.207374731E9</v>
      </c>
      <c r="G1234" s="13">
        <v>9.209642902E9</v>
      </c>
      <c r="H1234" s="17" t="s">
        <v>31</v>
      </c>
      <c r="I1234" s="13">
        <v>4.145340037E9</v>
      </c>
      <c r="J1234" s="17"/>
      <c r="K1234" s="17"/>
      <c r="L1234" s="17" t="s">
        <v>476</v>
      </c>
      <c r="M1234" s="13">
        <v>314.0</v>
      </c>
      <c r="N1234" s="13">
        <v>306.0</v>
      </c>
      <c r="O1234" s="13">
        <v>11.0</v>
      </c>
      <c r="P1234" s="17">
        <v>34.0</v>
      </c>
      <c r="Q1234" s="16">
        <f t="shared" si="2"/>
        <v>38646.60019</v>
      </c>
      <c r="R1234" s="15">
        <f t="shared" si="3"/>
        <v>0.6001851852</v>
      </c>
      <c r="S1234" s="15">
        <f t="shared" si="4"/>
        <v>0.6002314815</v>
      </c>
      <c r="T1234" s="18">
        <v>0.20833333333333334</v>
      </c>
      <c r="U1234" s="14">
        <v>38646.39171296296</v>
      </c>
      <c r="V1234" s="14">
        <v>38646.39185185185</v>
      </c>
      <c r="W1234" s="15">
        <f t="shared" si="5"/>
        <v>0.3918518518</v>
      </c>
      <c r="X1234" s="17"/>
      <c r="Y1234" s="4"/>
    </row>
    <row r="1235" ht="15.75" customHeight="1">
      <c r="A1235" s="13">
        <v>1232.0</v>
      </c>
      <c r="B1235" s="13" t="s">
        <v>29</v>
      </c>
      <c r="C1235" s="14">
        <v>38646.0</v>
      </c>
      <c r="D1235" s="15" t="s">
        <v>1574</v>
      </c>
      <c r="E1235" s="16">
        <f t="shared" si="1"/>
        <v>38646.41108</v>
      </c>
      <c r="F1235" s="13">
        <v>9.207374731E9</v>
      </c>
      <c r="G1235" s="17"/>
      <c r="H1235" s="17" t="s">
        <v>31</v>
      </c>
      <c r="I1235" s="13">
        <v>4.145340037E9</v>
      </c>
      <c r="J1235" s="17"/>
      <c r="K1235" s="17" t="s">
        <v>943</v>
      </c>
      <c r="L1235" s="17" t="s">
        <v>1575</v>
      </c>
      <c r="M1235" s="13">
        <v>314.0</v>
      </c>
      <c r="N1235" s="13">
        <v>306.0</v>
      </c>
      <c r="O1235" s="13">
        <v>11.0</v>
      </c>
      <c r="P1235" s="17">
        <v>34.0</v>
      </c>
      <c r="Q1235" s="16">
        <f t="shared" si="2"/>
        <v>38646.61941</v>
      </c>
      <c r="R1235" s="15">
        <f t="shared" si="3"/>
        <v>0.6194097222</v>
      </c>
      <c r="S1235" s="15">
        <f t="shared" si="4"/>
        <v>0.6215972222</v>
      </c>
      <c r="T1235" s="18">
        <v>0.20833333333333334</v>
      </c>
      <c r="U1235" s="14">
        <v>38646.410937500004</v>
      </c>
      <c r="V1235" s="14">
        <v>38646.41107638889</v>
      </c>
      <c r="W1235" s="15">
        <f t="shared" si="5"/>
        <v>0.4110763889</v>
      </c>
      <c r="X1235" s="17"/>
      <c r="Y1235" s="4"/>
    </row>
    <row r="1236" ht="15.75" customHeight="1">
      <c r="A1236" s="13">
        <v>1233.0</v>
      </c>
      <c r="B1236" s="13" t="s">
        <v>29</v>
      </c>
      <c r="C1236" s="14">
        <v>38646.0</v>
      </c>
      <c r="D1236" s="15" t="s">
        <v>1576</v>
      </c>
      <c r="E1236" s="16">
        <f t="shared" si="1"/>
        <v>38646.43971</v>
      </c>
      <c r="F1236" s="13">
        <v>8.16178118E9</v>
      </c>
      <c r="G1236" s="17"/>
      <c r="H1236" s="17" t="s">
        <v>71</v>
      </c>
      <c r="I1236" s="13">
        <v>9.207374731E9</v>
      </c>
      <c r="J1236" s="17"/>
      <c r="K1236" s="17"/>
      <c r="L1236" s="17" t="s">
        <v>55</v>
      </c>
      <c r="M1236" s="17"/>
      <c r="N1236" s="13">
        <v>309.0</v>
      </c>
      <c r="O1236" s="17"/>
      <c r="P1236" s="17">
        <v>34.0</v>
      </c>
      <c r="Q1236" s="16">
        <f t="shared" si="2"/>
        <v>38646.64804</v>
      </c>
      <c r="R1236" s="15">
        <f t="shared" si="3"/>
        <v>0.6480439815</v>
      </c>
      <c r="S1236" s="15">
        <f t="shared" si="4"/>
        <v>0.6484259259</v>
      </c>
      <c r="T1236" s="18">
        <v>0.20833333333333334</v>
      </c>
      <c r="U1236" s="14">
        <v>38646.43957175926</v>
      </c>
      <c r="V1236" s="14">
        <v>38646.43971064815</v>
      </c>
      <c r="W1236" s="15">
        <f t="shared" si="5"/>
        <v>0.4397106481</v>
      </c>
      <c r="X1236" s="17"/>
      <c r="Y1236" s="4"/>
    </row>
    <row r="1237" ht="15.75" customHeight="1">
      <c r="A1237" s="13">
        <v>1234.0</v>
      </c>
      <c r="B1237" s="13" t="s">
        <v>29</v>
      </c>
      <c r="C1237" s="14">
        <v>38646.0</v>
      </c>
      <c r="D1237" s="15" t="s">
        <v>1577</v>
      </c>
      <c r="E1237" s="16">
        <f t="shared" si="1"/>
        <v>38646.43976</v>
      </c>
      <c r="F1237" s="13">
        <v>9.207374731E9</v>
      </c>
      <c r="G1237" s="17"/>
      <c r="H1237" s="17" t="s">
        <v>31</v>
      </c>
      <c r="I1237" s="13">
        <v>4.145340037E9</v>
      </c>
      <c r="J1237" s="17"/>
      <c r="K1237" s="17" t="s">
        <v>943</v>
      </c>
      <c r="L1237" s="17" t="s">
        <v>47</v>
      </c>
      <c r="M1237" s="13">
        <v>314.0</v>
      </c>
      <c r="N1237" s="13">
        <v>306.0</v>
      </c>
      <c r="O1237" s="13">
        <v>11.0</v>
      </c>
      <c r="P1237" s="17">
        <v>34.0</v>
      </c>
      <c r="Q1237" s="16">
        <f t="shared" si="2"/>
        <v>38646.64809</v>
      </c>
      <c r="R1237" s="15">
        <f t="shared" si="3"/>
        <v>0.6480902778</v>
      </c>
      <c r="S1237" s="15">
        <f t="shared" si="4"/>
        <v>0.6484953704</v>
      </c>
      <c r="T1237" s="18">
        <v>0.20833333333333334</v>
      </c>
      <c r="U1237" s="14">
        <v>38646.439618055556</v>
      </c>
      <c r="V1237" s="14">
        <v>38646.43975694444</v>
      </c>
      <c r="W1237" s="15">
        <f t="shared" si="5"/>
        <v>0.4397569444</v>
      </c>
      <c r="X1237" s="17"/>
      <c r="Y1237" s="4"/>
    </row>
    <row r="1238" ht="15.75" customHeight="1">
      <c r="A1238" s="13">
        <v>1235.0</v>
      </c>
      <c r="B1238" s="13" t="s">
        <v>29</v>
      </c>
      <c r="C1238" s="14">
        <v>38646.0</v>
      </c>
      <c r="D1238" s="15" t="s">
        <v>1578</v>
      </c>
      <c r="E1238" s="16">
        <f t="shared" si="1"/>
        <v>38646.44064</v>
      </c>
      <c r="F1238" s="13">
        <v>9.207374731E9</v>
      </c>
      <c r="G1238" s="17"/>
      <c r="H1238" s="17" t="s">
        <v>31</v>
      </c>
      <c r="I1238" s="13">
        <v>4.145340037E9</v>
      </c>
      <c r="J1238" s="17"/>
      <c r="K1238" s="17" t="s">
        <v>943</v>
      </c>
      <c r="L1238" s="17" t="s">
        <v>744</v>
      </c>
      <c r="M1238" s="13">
        <v>314.0</v>
      </c>
      <c r="N1238" s="13">
        <v>306.0</v>
      </c>
      <c r="O1238" s="13">
        <v>11.0</v>
      </c>
      <c r="P1238" s="17">
        <v>34.0</v>
      </c>
      <c r="Q1238" s="16">
        <f t="shared" si="2"/>
        <v>38646.64897</v>
      </c>
      <c r="R1238" s="15">
        <f t="shared" si="3"/>
        <v>0.6489699074</v>
      </c>
      <c r="S1238" s="15">
        <f t="shared" si="4"/>
        <v>0.6492708333</v>
      </c>
      <c r="T1238" s="18">
        <v>0.20833333333333334</v>
      </c>
      <c r="U1238" s="14">
        <v>38646.44049768519</v>
      </c>
      <c r="V1238" s="14">
        <v>38646.44063657407</v>
      </c>
      <c r="W1238" s="15">
        <f t="shared" si="5"/>
        <v>0.4406365741</v>
      </c>
      <c r="X1238" s="17"/>
      <c r="Y1238" s="4"/>
    </row>
    <row r="1239" ht="15.75" customHeight="1">
      <c r="A1239" s="13">
        <v>1236.0</v>
      </c>
      <c r="B1239" s="13" t="s">
        <v>29</v>
      </c>
      <c r="C1239" s="14">
        <v>38646.0</v>
      </c>
      <c r="D1239" s="15" t="s">
        <v>1579</v>
      </c>
      <c r="E1239" s="16">
        <f t="shared" si="1"/>
        <v>38646.44162</v>
      </c>
      <c r="F1239" s="13">
        <v>9.207374731E9</v>
      </c>
      <c r="G1239" s="17"/>
      <c r="H1239" s="17" t="s">
        <v>31</v>
      </c>
      <c r="I1239" s="13">
        <v>3.092003583E9</v>
      </c>
      <c r="J1239" s="13">
        <v>8.007353583E9</v>
      </c>
      <c r="K1239" s="13"/>
      <c r="L1239" s="17" t="s">
        <v>464</v>
      </c>
      <c r="M1239" s="13">
        <v>288.0</v>
      </c>
      <c r="N1239" s="13">
        <v>360.0</v>
      </c>
      <c r="O1239" s="17"/>
      <c r="P1239" s="17">
        <v>34.0</v>
      </c>
      <c r="Q1239" s="16">
        <f t="shared" si="2"/>
        <v>38646.64995</v>
      </c>
      <c r="R1239" s="15">
        <f t="shared" si="3"/>
        <v>0.6499537037</v>
      </c>
      <c r="S1239" s="15">
        <f t="shared" si="4"/>
        <v>0.6523726852</v>
      </c>
      <c r="T1239" s="18">
        <v>0.20833333333333334</v>
      </c>
      <c r="U1239" s="14">
        <v>38646.44148148148</v>
      </c>
      <c r="V1239" s="14">
        <v>38646.441620370366</v>
      </c>
      <c r="W1239" s="15">
        <f t="shared" si="5"/>
        <v>0.4416203704</v>
      </c>
      <c r="X1239" s="17"/>
      <c r="Y1239" s="4"/>
    </row>
    <row r="1240" ht="15.75" customHeight="1">
      <c r="A1240" s="13">
        <v>1237.0</v>
      </c>
      <c r="B1240" s="13" t="s">
        <v>29</v>
      </c>
      <c r="C1240" s="14">
        <v>38646.0</v>
      </c>
      <c r="D1240" s="15" t="s">
        <v>1580</v>
      </c>
      <c r="E1240" s="16">
        <f t="shared" si="1"/>
        <v>38646.44286</v>
      </c>
      <c r="F1240" s="13">
        <v>9.207374731E9</v>
      </c>
      <c r="G1240" s="13">
        <v>9.209642902E9</v>
      </c>
      <c r="H1240" s="17" t="s">
        <v>31</v>
      </c>
      <c r="I1240" s="13">
        <v>4.145340037E9</v>
      </c>
      <c r="J1240" s="17"/>
      <c r="K1240" s="17"/>
      <c r="L1240" s="17" t="s">
        <v>86</v>
      </c>
      <c r="M1240" s="13">
        <v>314.0</v>
      </c>
      <c r="N1240" s="13">
        <v>306.0</v>
      </c>
      <c r="O1240" s="13">
        <v>11.0</v>
      </c>
      <c r="P1240" s="17">
        <v>34.0</v>
      </c>
      <c r="Q1240" s="16">
        <f t="shared" si="2"/>
        <v>38646.65119</v>
      </c>
      <c r="R1240" s="15">
        <f t="shared" si="3"/>
        <v>0.6511921296</v>
      </c>
      <c r="S1240" s="15">
        <f t="shared" si="4"/>
        <v>0.6512268519</v>
      </c>
      <c r="T1240" s="18">
        <v>0.20833333333333334</v>
      </c>
      <c r="U1240" s="14">
        <v>38646.442719907405</v>
      </c>
      <c r="V1240" s="14">
        <v>38646.44285879629</v>
      </c>
      <c r="W1240" s="15">
        <f t="shared" si="5"/>
        <v>0.4428587963</v>
      </c>
      <c r="X1240" s="17"/>
      <c r="Y1240" s="4"/>
    </row>
    <row r="1241" ht="15.75" customHeight="1">
      <c r="A1241" s="13">
        <v>1238.0</v>
      </c>
      <c r="B1241" s="13" t="s">
        <v>29</v>
      </c>
      <c r="C1241" s="14">
        <v>38646.0</v>
      </c>
      <c r="D1241" s="15" t="s">
        <v>1002</v>
      </c>
      <c r="E1241" s="16">
        <f t="shared" si="1"/>
        <v>38646.49355</v>
      </c>
      <c r="F1241" s="13">
        <v>9.207374731E9</v>
      </c>
      <c r="G1241" s="17"/>
      <c r="H1241" s="17" t="s">
        <v>31</v>
      </c>
      <c r="I1241" s="13">
        <v>4.145340037E9</v>
      </c>
      <c r="J1241" s="17"/>
      <c r="K1241" s="17" t="s">
        <v>943</v>
      </c>
      <c r="L1241" s="17" t="s">
        <v>59</v>
      </c>
      <c r="M1241" s="13">
        <v>2.0</v>
      </c>
      <c r="N1241" s="13">
        <v>343.0</v>
      </c>
      <c r="O1241" s="17"/>
      <c r="P1241" s="17">
        <v>34.0</v>
      </c>
      <c r="Q1241" s="16">
        <f t="shared" si="2"/>
        <v>38646.70189</v>
      </c>
      <c r="R1241" s="15">
        <f t="shared" si="3"/>
        <v>0.7018865741</v>
      </c>
      <c r="S1241" s="15">
        <f t="shared" si="4"/>
        <v>0.7019791667</v>
      </c>
      <c r="T1241" s="18">
        <v>0.20833333333333334</v>
      </c>
      <c r="U1241" s="14">
        <v>38646.493414351855</v>
      </c>
      <c r="V1241" s="14">
        <v>38646.49355324074</v>
      </c>
      <c r="W1241" s="15">
        <f t="shared" si="5"/>
        <v>0.4935532407</v>
      </c>
      <c r="X1241" s="17"/>
      <c r="Y1241" s="4"/>
    </row>
    <row r="1242" ht="15.75" customHeight="1">
      <c r="A1242" s="13">
        <v>1239.0</v>
      </c>
      <c r="B1242" s="13" t="s">
        <v>29</v>
      </c>
      <c r="C1242" s="14">
        <v>38646.0</v>
      </c>
      <c r="D1242" s="15" t="s">
        <v>1581</v>
      </c>
      <c r="E1242" s="16">
        <f t="shared" si="1"/>
        <v>38646.49356</v>
      </c>
      <c r="F1242" s="13">
        <v>9.207374731E9</v>
      </c>
      <c r="G1242" s="13">
        <v>7.734699221E9</v>
      </c>
      <c r="H1242" s="17" t="s">
        <v>31</v>
      </c>
      <c r="I1242" s="13">
        <v>4.145340037E9</v>
      </c>
      <c r="J1242" s="17"/>
      <c r="K1242" s="17"/>
      <c r="L1242" s="17" t="s">
        <v>59</v>
      </c>
      <c r="M1242" s="13">
        <v>314.0</v>
      </c>
      <c r="N1242" s="13">
        <v>306.0</v>
      </c>
      <c r="O1242" s="13">
        <v>11.0</v>
      </c>
      <c r="P1242" s="17">
        <v>34.0</v>
      </c>
      <c r="Q1242" s="16">
        <f t="shared" si="2"/>
        <v>38646.7019</v>
      </c>
      <c r="R1242" s="15">
        <f t="shared" si="3"/>
        <v>0.7018981481</v>
      </c>
      <c r="S1242" s="15">
        <f t="shared" si="4"/>
        <v>0.7019907407</v>
      </c>
      <c r="T1242" s="18">
        <v>0.20833333333333334</v>
      </c>
      <c r="U1242" s="14">
        <v>38646.493425925924</v>
      </c>
      <c r="V1242" s="14">
        <v>38646.49356481481</v>
      </c>
      <c r="W1242" s="15">
        <f t="shared" si="5"/>
        <v>0.4935648148</v>
      </c>
      <c r="X1242" s="17"/>
      <c r="Y1242" s="4"/>
    </row>
    <row r="1243" ht="15.75" customHeight="1">
      <c r="A1243" s="13">
        <v>1240.0</v>
      </c>
      <c r="B1243" s="13" t="s">
        <v>29</v>
      </c>
      <c r="C1243" s="14">
        <v>38646.0</v>
      </c>
      <c r="D1243" s="15" t="s">
        <v>1582</v>
      </c>
      <c r="E1243" s="16">
        <f t="shared" si="1"/>
        <v>38646.49494</v>
      </c>
      <c r="F1243" s="13">
        <v>9.207374731E9</v>
      </c>
      <c r="G1243" s="17"/>
      <c r="H1243" s="17" t="s">
        <v>31</v>
      </c>
      <c r="I1243" s="13">
        <v>7.734699221E9</v>
      </c>
      <c r="J1243" s="17"/>
      <c r="K1243" s="17"/>
      <c r="L1243" s="17" t="s">
        <v>361</v>
      </c>
      <c r="M1243" s="13">
        <v>314.0</v>
      </c>
      <c r="N1243" s="13">
        <v>306.0</v>
      </c>
      <c r="O1243" s="13">
        <v>11.0</v>
      </c>
      <c r="P1243" s="17">
        <v>34.0</v>
      </c>
      <c r="Q1243" s="16">
        <f t="shared" si="2"/>
        <v>38646.70328</v>
      </c>
      <c r="R1243" s="15">
        <f t="shared" si="3"/>
        <v>0.703275463</v>
      </c>
      <c r="S1243" s="15">
        <f t="shared" si="4"/>
        <v>0.7053703704</v>
      </c>
      <c r="T1243" s="18">
        <v>0.20833333333333334</v>
      </c>
      <c r="U1243" s="14">
        <v>38646.49480324074</v>
      </c>
      <c r="V1243" s="14">
        <v>38646.494942129626</v>
      </c>
      <c r="W1243" s="15">
        <f t="shared" si="5"/>
        <v>0.4949421296</v>
      </c>
      <c r="X1243" s="17"/>
      <c r="Y1243" s="4"/>
    </row>
    <row r="1244" ht="15.75" customHeight="1">
      <c r="A1244" s="13">
        <v>1241.0</v>
      </c>
      <c r="B1244" s="13" t="s">
        <v>29</v>
      </c>
      <c r="C1244" s="14">
        <v>38646.0</v>
      </c>
      <c r="D1244" s="15" t="s">
        <v>1583</v>
      </c>
      <c r="E1244" s="16">
        <f t="shared" si="1"/>
        <v>38646.574</v>
      </c>
      <c r="F1244" s="13">
        <v>9.207374731E9</v>
      </c>
      <c r="G1244" s="13">
        <v>9.204659103E9</v>
      </c>
      <c r="H1244" s="17" t="s">
        <v>31</v>
      </c>
      <c r="I1244" s="13">
        <v>4.145340037E9</v>
      </c>
      <c r="J1244" s="17"/>
      <c r="K1244" s="17"/>
      <c r="L1244" s="17" t="s">
        <v>53</v>
      </c>
      <c r="M1244" s="13">
        <v>314.0</v>
      </c>
      <c r="N1244" s="13">
        <v>306.0</v>
      </c>
      <c r="O1244" s="13">
        <v>11.0</v>
      </c>
      <c r="P1244" s="17">
        <v>34.0</v>
      </c>
      <c r="Q1244" s="16">
        <f t="shared" si="2"/>
        <v>38646.78234</v>
      </c>
      <c r="R1244" s="15">
        <f t="shared" si="3"/>
        <v>0.782337963</v>
      </c>
      <c r="S1244" s="15">
        <f t="shared" si="4"/>
        <v>0.7829398148</v>
      </c>
      <c r="T1244" s="18">
        <v>0.20833333333333334</v>
      </c>
      <c r="U1244" s="14">
        <v>38646.57386574074</v>
      </c>
      <c r="V1244" s="14">
        <v>38646.57400462963</v>
      </c>
      <c r="W1244" s="15">
        <f t="shared" si="5"/>
        <v>0.5740046296</v>
      </c>
      <c r="X1244" s="17"/>
      <c r="Y1244" s="4"/>
    </row>
    <row r="1245" ht="15.75" customHeight="1">
      <c r="A1245" s="13">
        <v>1242.0</v>
      </c>
      <c r="B1245" s="13" t="s">
        <v>29</v>
      </c>
      <c r="C1245" s="14">
        <v>38646.0</v>
      </c>
      <c r="D1245" s="15" t="s">
        <v>1584</v>
      </c>
      <c r="E1245" s="16">
        <f t="shared" si="1"/>
        <v>38646.57671</v>
      </c>
      <c r="F1245" s="13">
        <v>9.207374731E9</v>
      </c>
      <c r="G1245" s="17"/>
      <c r="H1245" s="17" t="s">
        <v>31</v>
      </c>
      <c r="I1245" s="13">
        <v>4.145340037E9</v>
      </c>
      <c r="J1245" s="17"/>
      <c r="K1245" s="17" t="s">
        <v>943</v>
      </c>
      <c r="L1245" s="17" t="s">
        <v>740</v>
      </c>
      <c r="M1245" s="13">
        <v>314.0</v>
      </c>
      <c r="N1245" s="13">
        <v>306.0</v>
      </c>
      <c r="O1245" s="13">
        <v>11.0</v>
      </c>
      <c r="P1245" s="17">
        <v>34.0</v>
      </c>
      <c r="Q1245" s="16">
        <f t="shared" si="2"/>
        <v>38646.78505</v>
      </c>
      <c r="R1245" s="15">
        <f t="shared" si="3"/>
        <v>0.7850462963</v>
      </c>
      <c r="S1245" s="15">
        <f t="shared" si="4"/>
        <v>0.7855902778</v>
      </c>
      <c r="T1245" s="18">
        <v>0.20833333333333334</v>
      </c>
      <c r="U1245" s="14">
        <v>38646.576574074075</v>
      </c>
      <c r="V1245" s="14">
        <v>38646.57671296296</v>
      </c>
      <c r="W1245" s="15">
        <f t="shared" si="5"/>
        <v>0.576712963</v>
      </c>
      <c r="X1245" s="17"/>
      <c r="Y1245" s="4"/>
    </row>
    <row r="1246" ht="15.75" customHeight="1">
      <c r="A1246" s="13">
        <v>1243.0</v>
      </c>
      <c r="B1246" s="13" t="s">
        <v>29</v>
      </c>
      <c r="C1246" s="14">
        <v>38646.0</v>
      </c>
      <c r="D1246" s="15" t="s">
        <v>1585</v>
      </c>
      <c r="E1246" s="16">
        <f t="shared" si="1"/>
        <v>38646.59167</v>
      </c>
      <c r="F1246" s="13">
        <v>9.207374731E9</v>
      </c>
      <c r="G1246" s="13">
        <v>9.209891098E9</v>
      </c>
      <c r="H1246" s="17" t="s">
        <v>31</v>
      </c>
      <c r="I1246" s="13">
        <v>6.087509858E9</v>
      </c>
      <c r="J1246" s="17"/>
      <c r="K1246" s="17"/>
      <c r="L1246" s="17" t="s">
        <v>154</v>
      </c>
      <c r="M1246" s="13">
        <v>314.0</v>
      </c>
      <c r="N1246" s="13">
        <v>306.0</v>
      </c>
      <c r="O1246" s="13">
        <v>11.0</v>
      </c>
      <c r="P1246" s="17">
        <v>34.0</v>
      </c>
      <c r="Q1246" s="16">
        <f t="shared" si="2"/>
        <v>38646.8</v>
      </c>
      <c r="R1246" s="15">
        <f t="shared" si="3"/>
        <v>0.8</v>
      </c>
      <c r="S1246" s="15">
        <f t="shared" si="4"/>
        <v>0.8005092593</v>
      </c>
      <c r="T1246" s="18">
        <v>0.20833333333333334</v>
      </c>
      <c r="U1246" s="14">
        <v>38646.59152777778</v>
      </c>
      <c r="V1246" s="14">
        <v>38646.59166666667</v>
      </c>
      <c r="W1246" s="15">
        <f t="shared" si="5"/>
        <v>0.5916666667</v>
      </c>
      <c r="X1246" s="17"/>
      <c r="Y1246" s="4"/>
    </row>
    <row r="1247" ht="15.75" customHeight="1">
      <c r="A1247" s="13">
        <v>1244.0</v>
      </c>
      <c r="B1247" s="13" t="s">
        <v>29</v>
      </c>
      <c r="C1247" s="14">
        <v>38646.0</v>
      </c>
      <c r="D1247" s="15" t="s">
        <v>1586</v>
      </c>
      <c r="E1247" s="16">
        <f t="shared" si="1"/>
        <v>38646.60164</v>
      </c>
      <c r="F1247" s="13">
        <v>9.207374731E9</v>
      </c>
      <c r="G1247" s="13">
        <v>9.206769476E9</v>
      </c>
      <c r="H1247" s="17" t="s">
        <v>31</v>
      </c>
      <c r="I1247" s="13">
        <v>4.145340037E9</v>
      </c>
      <c r="J1247" s="17"/>
      <c r="K1247" s="17"/>
      <c r="L1247" s="17" t="s">
        <v>318</v>
      </c>
      <c r="M1247" s="13">
        <v>314.0</v>
      </c>
      <c r="N1247" s="13">
        <v>306.0</v>
      </c>
      <c r="O1247" s="13">
        <v>11.0</v>
      </c>
      <c r="P1247" s="17">
        <v>34.0</v>
      </c>
      <c r="Q1247" s="16">
        <f t="shared" si="2"/>
        <v>38646.80998</v>
      </c>
      <c r="R1247" s="15">
        <f t="shared" si="3"/>
        <v>0.8099768519</v>
      </c>
      <c r="S1247" s="15">
        <f t="shared" si="4"/>
        <v>0.810474537</v>
      </c>
      <c r="T1247" s="18">
        <v>0.20833333333333334</v>
      </c>
      <c r="U1247" s="14">
        <v>38646.60150462963</v>
      </c>
      <c r="V1247" s="14">
        <v>38646.601643518516</v>
      </c>
      <c r="W1247" s="15">
        <f t="shared" si="5"/>
        <v>0.6016435185</v>
      </c>
      <c r="X1247" s="17"/>
      <c r="Y1247" s="4"/>
    </row>
    <row r="1248" ht="15.75" customHeight="1">
      <c r="A1248" s="13">
        <v>1245.0</v>
      </c>
      <c r="B1248" s="13" t="s">
        <v>29</v>
      </c>
      <c r="C1248" s="14">
        <v>38646.0</v>
      </c>
      <c r="D1248" s="15" t="s">
        <v>1587</v>
      </c>
      <c r="E1248" s="16">
        <f t="shared" si="1"/>
        <v>38646.60184</v>
      </c>
      <c r="F1248" s="13">
        <v>9.202278278E9</v>
      </c>
      <c r="G1248" s="13">
        <v>9.207374731E9</v>
      </c>
      <c r="H1248" s="13" t="s">
        <v>67</v>
      </c>
      <c r="I1248" s="13">
        <v>4.145340037E9</v>
      </c>
      <c r="J1248" s="17"/>
      <c r="K1248" s="17"/>
      <c r="L1248" s="17" t="s">
        <v>81</v>
      </c>
      <c r="M1248" s="13">
        <v>314.0</v>
      </c>
      <c r="N1248" s="13">
        <v>306.0</v>
      </c>
      <c r="O1248" s="13">
        <v>11.0</v>
      </c>
      <c r="P1248" s="17">
        <v>34.0</v>
      </c>
      <c r="Q1248" s="16">
        <f t="shared" si="2"/>
        <v>38646.81017</v>
      </c>
      <c r="R1248" s="15">
        <f t="shared" si="3"/>
        <v>0.8101736111</v>
      </c>
      <c r="S1248" s="15">
        <f t="shared" si="4"/>
        <v>0.8109606481</v>
      </c>
      <c r="T1248" s="18">
        <v>0.20833333333333334</v>
      </c>
      <c r="U1248" s="14">
        <v>38646.60170138889</v>
      </c>
      <c r="V1248" s="14">
        <v>38646.60184027778</v>
      </c>
      <c r="W1248" s="15">
        <f t="shared" si="5"/>
        <v>0.6018402778</v>
      </c>
      <c r="X1248" s="17"/>
      <c r="Y1248" s="4"/>
    </row>
    <row r="1249" ht="15.75" customHeight="1">
      <c r="A1249" s="13">
        <v>1246.0</v>
      </c>
      <c r="B1249" s="13" t="s">
        <v>29</v>
      </c>
      <c r="C1249" s="14">
        <v>38646.0</v>
      </c>
      <c r="D1249" s="15" t="s">
        <v>1588</v>
      </c>
      <c r="E1249" s="16">
        <f t="shared" si="1"/>
        <v>38646.60273</v>
      </c>
      <c r="F1249" s="13">
        <v>9.207374731E9</v>
      </c>
      <c r="G1249" s="17"/>
      <c r="H1249" s="17" t="s">
        <v>31</v>
      </c>
      <c r="I1249" s="13">
        <v>4.145340037E9</v>
      </c>
      <c r="J1249" s="17"/>
      <c r="K1249" s="17" t="s">
        <v>943</v>
      </c>
      <c r="L1249" s="17" t="s">
        <v>95</v>
      </c>
      <c r="M1249" s="13">
        <v>314.0</v>
      </c>
      <c r="N1249" s="13">
        <v>306.0</v>
      </c>
      <c r="O1249" s="13">
        <v>11.0</v>
      </c>
      <c r="P1249" s="17">
        <v>34.0</v>
      </c>
      <c r="Q1249" s="16">
        <f t="shared" si="2"/>
        <v>38646.81106</v>
      </c>
      <c r="R1249" s="15">
        <f t="shared" si="3"/>
        <v>0.8110648148</v>
      </c>
      <c r="S1249" s="15">
        <f t="shared" si="4"/>
        <v>0.8115277778</v>
      </c>
      <c r="T1249" s="18">
        <v>0.20833333333333334</v>
      </c>
      <c r="U1249" s="14">
        <v>38646.60259259259</v>
      </c>
      <c r="V1249" s="14">
        <v>38646.60273148148</v>
      </c>
      <c r="W1249" s="15">
        <f t="shared" si="5"/>
        <v>0.6027314815</v>
      </c>
      <c r="X1249" s="17"/>
      <c r="Y1249" s="4"/>
    </row>
    <row r="1250" ht="15.75" customHeight="1">
      <c r="A1250" s="13">
        <v>1247.0</v>
      </c>
      <c r="B1250" s="13" t="s">
        <v>29</v>
      </c>
      <c r="C1250" s="14">
        <v>38646.0</v>
      </c>
      <c r="D1250" s="15" t="s">
        <v>1589</v>
      </c>
      <c r="E1250" s="16">
        <f t="shared" si="1"/>
        <v>38646.62888</v>
      </c>
      <c r="F1250" s="13">
        <v>9.205621142E9</v>
      </c>
      <c r="G1250" s="13">
        <v>9.207374731E9</v>
      </c>
      <c r="H1250" s="13" t="s">
        <v>67</v>
      </c>
      <c r="I1250" s="13">
        <v>4.145340037E9</v>
      </c>
      <c r="J1250" s="17"/>
      <c r="K1250" s="17" t="s">
        <v>99</v>
      </c>
      <c r="L1250" s="17" t="s">
        <v>949</v>
      </c>
      <c r="M1250" s="13">
        <v>314.0</v>
      </c>
      <c r="N1250" s="13">
        <v>306.0</v>
      </c>
      <c r="O1250" s="13">
        <v>11.0</v>
      </c>
      <c r="P1250" s="17">
        <v>34.0</v>
      </c>
      <c r="Q1250" s="16">
        <f t="shared" si="2"/>
        <v>38646.83721</v>
      </c>
      <c r="R1250" s="15">
        <f t="shared" si="3"/>
        <v>0.8372106481</v>
      </c>
      <c r="S1250" s="15">
        <f t="shared" si="4"/>
        <v>0.8378819444</v>
      </c>
      <c r="T1250" s="18">
        <v>0.20833333333333334</v>
      </c>
      <c r="U1250" s="14">
        <v>38646.62873842593</v>
      </c>
      <c r="V1250" s="14">
        <v>38646.62887731481</v>
      </c>
      <c r="W1250" s="15">
        <f t="shared" si="5"/>
        <v>0.6288773148</v>
      </c>
      <c r="X1250" s="17"/>
      <c r="Y1250" s="4"/>
    </row>
    <row r="1251" ht="15.75" customHeight="1">
      <c r="A1251" s="13">
        <v>1248.0</v>
      </c>
      <c r="B1251" s="13" t="s">
        <v>29</v>
      </c>
      <c r="C1251" s="14">
        <v>38646.0</v>
      </c>
      <c r="D1251" s="15" t="s">
        <v>1590</v>
      </c>
      <c r="E1251" s="16">
        <f t="shared" si="1"/>
        <v>38646.69686</v>
      </c>
      <c r="F1251" s="13">
        <v>9.207374731E9</v>
      </c>
      <c r="G1251" s="17"/>
      <c r="H1251" s="17" t="s">
        <v>31</v>
      </c>
      <c r="I1251" s="13">
        <v>4.145340037E9</v>
      </c>
      <c r="J1251" s="17"/>
      <c r="K1251" s="17" t="s">
        <v>943</v>
      </c>
      <c r="L1251" s="17" t="s">
        <v>318</v>
      </c>
      <c r="M1251" s="13">
        <v>314.0</v>
      </c>
      <c r="N1251" s="13">
        <v>306.0</v>
      </c>
      <c r="O1251" s="13">
        <v>11.0</v>
      </c>
      <c r="P1251" s="17">
        <v>34.0</v>
      </c>
      <c r="Q1251" s="16">
        <f t="shared" si="2"/>
        <v>38646.9052</v>
      </c>
      <c r="R1251" s="15">
        <f t="shared" si="3"/>
        <v>0.9051967593</v>
      </c>
      <c r="S1251" s="15">
        <f t="shared" si="4"/>
        <v>0.9056944444</v>
      </c>
      <c r="T1251" s="18">
        <v>0.20833333333333334</v>
      </c>
      <c r="U1251" s="14">
        <v>38646.69672453704</v>
      </c>
      <c r="V1251" s="14">
        <v>38646.696863425925</v>
      </c>
      <c r="W1251" s="15">
        <f t="shared" si="5"/>
        <v>0.6968634259</v>
      </c>
      <c r="X1251" s="17"/>
      <c r="Y1251" s="4"/>
    </row>
    <row r="1252" ht="15.75" customHeight="1">
      <c r="A1252" s="13">
        <v>1249.0</v>
      </c>
      <c r="B1252" s="13" t="s">
        <v>29</v>
      </c>
      <c r="C1252" s="14">
        <v>38646.0</v>
      </c>
      <c r="D1252" s="15" t="s">
        <v>1591</v>
      </c>
      <c r="E1252" s="16">
        <f t="shared" si="1"/>
        <v>38646.75506</v>
      </c>
      <c r="F1252" s="13">
        <v>9.207374731E9</v>
      </c>
      <c r="G1252" s="13">
        <v>9.205621142E9</v>
      </c>
      <c r="H1252" s="17" t="s">
        <v>31</v>
      </c>
      <c r="I1252" s="13">
        <v>4.145340037E9</v>
      </c>
      <c r="J1252" s="17"/>
      <c r="K1252" s="17" t="s">
        <v>99</v>
      </c>
      <c r="L1252" s="17" t="s">
        <v>627</v>
      </c>
      <c r="M1252" s="13">
        <v>314.0</v>
      </c>
      <c r="N1252" s="13">
        <v>306.0</v>
      </c>
      <c r="O1252" s="13">
        <v>11.0</v>
      </c>
      <c r="P1252" s="17">
        <v>34.0</v>
      </c>
      <c r="Q1252" s="16">
        <f t="shared" si="2"/>
        <v>38646.96339</v>
      </c>
      <c r="R1252" s="15">
        <f t="shared" si="3"/>
        <v>0.9633912037</v>
      </c>
      <c r="S1252" s="15">
        <f t="shared" si="4"/>
        <v>0.9643518519</v>
      </c>
      <c r="T1252" s="18">
        <v>0.20833333333333334</v>
      </c>
      <c r="U1252" s="14">
        <v>38646.75491898148</v>
      </c>
      <c r="V1252" s="14">
        <v>38646.75505787037</v>
      </c>
      <c r="W1252" s="15">
        <f t="shared" si="5"/>
        <v>0.7550578704</v>
      </c>
      <c r="X1252" s="17"/>
      <c r="Y1252" s="4"/>
    </row>
    <row r="1253" ht="15.75" customHeight="1">
      <c r="A1253" s="13">
        <v>1250.0</v>
      </c>
      <c r="B1253" s="13" t="s">
        <v>29</v>
      </c>
      <c r="C1253" s="14">
        <v>38646.0</v>
      </c>
      <c r="D1253" s="15" t="s">
        <v>1592</v>
      </c>
      <c r="E1253" s="16">
        <f t="shared" si="1"/>
        <v>38646.7573</v>
      </c>
      <c r="F1253" s="13">
        <v>9.207374731E9</v>
      </c>
      <c r="G1253" s="17"/>
      <c r="H1253" s="17" t="s">
        <v>31</v>
      </c>
      <c r="I1253" s="13">
        <v>4.145340037E9</v>
      </c>
      <c r="J1253" s="17"/>
      <c r="K1253" s="17" t="s">
        <v>943</v>
      </c>
      <c r="L1253" s="17" t="s">
        <v>331</v>
      </c>
      <c r="M1253" s="13">
        <v>314.0</v>
      </c>
      <c r="N1253" s="13">
        <v>306.0</v>
      </c>
      <c r="O1253" s="17"/>
      <c r="P1253" s="17">
        <v>35.0</v>
      </c>
      <c r="Q1253" s="16">
        <f t="shared" si="2"/>
        <v>38646.96564</v>
      </c>
      <c r="R1253" s="15">
        <f t="shared" si="3"/>
        <v>0.9656365741</v>
      </c>
      <c r="S1253" s="15">
        <f t="shared" si="4"/>
        <v>0.9667361111</v>
      </c>
      <c r="T1253" s="18">
        <v>0.20833333333333334</v>
      </c>
      <c r="U1253" s="14">
        <v>38646.75716435185</v>
      </c>
      <c r="V1253" s="14">
        <v>38646.75730324074</v>
      </c>
      <c r="W1253" s="15">
        <f t="shared" si="5"/>
        <v>0.7573032407</v>
      </c>
      <c r="X1253" s="17"/>
      <c r="Y1253" s="4"/>
    </row>
    <row r="1254" ht="15.75" customHeight="1">
      <c r="A1254" s="13">
        <v>1251.0</v>
      </c>
      <c r="B1254" s="13" t="s">
        <v>29</v>
      </c>
      <c r="C1254" s="14">
        <v>38647.0</v>
      </c>
      <c r="D1254" s="15" t="s">
        <v>1593</v>
      </c>
      <c r="E1254" s="16">
        <f t="shared" si="1"/>
        <v>38646.82505</v>
      </c>
      <c r="F1254" s="13">
        <v>9.207374731E9</v>
      </c>
      <c r="G1254" s="13">
        <v>9.205853839E9</v>
      </c>
      <c r="H1254" s="17" t="s">
        <v>31</v>
      </c>
      <c r="I1254" s="13">
        <v>4.145340037E9</v>
      </c>
      <c r="J1254" s="17"/>
      <c r="K1254" s="17" t="s">
        <v>1364</v>
      </c>
      <c r="L1254" s="17" t="s">
        <v>237</v>
      </c>
      <c r="M1254" s="13">
        <v>314.0</v>
      </c>
      <c r="N1254" s="13">
        <v>306.0</v>
      </c>
      <c r="O1254" s="17"/>
      <c r="P1254" s="17">
        <v>35.0</v>
      </c>
      <c r="Q1254" s="16">
        <f t="shared" si="2"/>
        <v>38647.03338</v>
      </c>
      <c r="R1254" s="15">
        <f t="shared" si="3"/>
        <v>0.03337962963</v>
      </c>
      <c r="S1254" s="15">
        <f t="shared" si="4"/>
        <v>0.03361111111</v>
      </c>
      <c r="T1254" s="18">
        <v>0.20833333333333334</v>
      </c>
      <c r="U1254" s="14">
        <v>38646.82490740741</v>
      </c>
      <c r="V1254" s="14">
        <v>38646.8250462963</v>
      </c>
      <c r="W1254" s="15">
        <f t="shared" si="5"/>
        <v>0.8250462963</v>
      </c>
      <c r="X1254" s="17"/>
      <c r="Y1254" s="4"/>
    </row>
    <row r="1255" ht="15.75" customHeight="1">
      <c r="A1255" s="13">
        <v>1252.0</v>
      </c>
      <c r="B1255" s="13" t="s">
        <v>29</v>
      </c>
      <c r="C1255" s="14">
        <v>38647.0</v>
      </c>
      <c r="D1255" s="15" t="s">
        <v>1594</v>
      </c>
      <c r="E1255" s="16">
        <f t="shared" si="1"/>
        <v>38646.90609</v>
      </c>
      <c r="F1255" s="13">
        <v>9.207374731E9</v>
      </c>
      <c r="G1255" s="17"/>
      <c r="H1255" s="17" t="s">
        <v>31</v>
      </c>
      <c r="I1255" s="13">
        <v>4.145340037E9</v>
      </c>
      <c r="J1255" s="17"/>
      <c r="K1255" s="17" t="s">
        <v>943</v>
      </c>
      <c r="L1255" s="17" t="s">
        <v>568</v>
      </c>
      <c r="M1255" s="13">
        <v>314.0</v>
      </c>
      <c r="N1255" s="13">
        <v>306.0</v>
      </c>
      <c r="O1255" s="17"/>
      <c r="P1255" s="17">
        <v>35.0</v>
      </c>
      <c r="Q1255" s="16">
        <f t="shared" si="2"/>
        <v>38647.11442</v>
      </c>
      <c r="R1255" s="15">
        <f t="shared" si="3"/>
        <v>0.1144212963</v>
      </c>
      <c r="S1255" s="15">
        <f t="shared" si="4"/>
        <v>0.1162731481</v>
      </c>
      <c r="T1255" s="18">
        <v>0.20833333333333334</v>
      </c>
      <c r="U1255" s="14">
        <v>38646.90594907408</v>
      </c>
      <c r="V1255" s="14">
        <v>38646.90608796296</v>
      </c>
      <c r="W1255" s="15">
        <f t="shared" si="5"/>
        <v>0.906087963</v>
      </c>
      <c r="X1255" s="17"/>
      <c r="Y1255" s="4"/>
    </row>
    <row r="1256" ht="15.75" customHeight="1">
      <c r="A1256" s="13">
        <v>1253.0</v>
      </c>
      <c r="B1256" s="13" t="s">
        <v>29</v>
      </c>
      <c r="C1256" s="14">
        <v>38647.0</v>
      </c>
      <c r="D1256" s="15" t="s">
        <v>1595</v>
      </c>
      <c r="E1256" s="16">
        <f t="shared" si="1"/>
        <v>38647.44034</v>
      </c>
      <c r="F1256" s="13">
        <v>9.207374731E9</v>
      </c>
      <c r="G1256" s="13">
        <v>9.202278278E9</v>
      </c>
      <c r="H1256" s="17" t="s">
        <v>31</v>
      </c>
      <c r="I1256" s="13">
        <v>4.145340037E9</v>
      </c>
      <c r="J1256" s="17"/>
      <c r="K1256" s="17"/>
      <c r="L1256" s="17" t="s">
        <v>134</v>
      </c>
      <c r="M1256" s="13">
        <v>314.0</v>
      </c>
      <c r="N1256" s="13">
        <v>306.0</v>
      </c>
      <c r="O1256" s="17"/>
      <c r="P1256" s="17">
        <v>35.0</v>
      </c>
      <c r="Q1256" s="16">
        <f t="shared" si="2"/>
        <v>38647.64867</v>
      </c>
      <c r="R1256" s="15">
        <f t="shared" si="3"/>
        <v>0.6486689815</v>
      </c>
      <c r="S1256" s="15">
        <f t="shared" si="4"/>
        <v>0.6490856481</v>
      </c>
      <c r="T1256" s="18">
        <v>0.20833333333333334</v>
      </c>
      <c r="U1256" s="14">
        <v>38647.440196759264</v>
      </c>
      <c r="V1256" s="14">
        <v>38647.44033564815</v>
      </c>
      <c r="W1256" s="15">
        <f t="shared" si="5"/>
        <v>0.4403356481</v>
      </c>
      <c r="X1256" s="17"/>
      <c r="Y1256" s="4"/>
    </row>
    <row r="1257" ht="15.75" customHeight="1">
      <c r="A1257" s="13">
        <v>1254.0</v>
      </c>
      <c r="B1257" s="13" t="s">
        <v>29</v>
      </c>
      <c r="C1257" s="14">
        <v>38647.0</v>
      </c>
      <c r="D1257" s="15" t="s">
        <v>1596</v>
      </c>
      <c r="E1257" s="16">
        <f t="shared" si="1"/>
        <v>38647.44035</v>
      </c>
      <c r="F1257" s="13">
        <v>9.202278278E9</v>
      </c>
      <c r="G1257" s="17"/>
      <c r="H1257" s="17" t="s">
        <v>71</v>
      </c>
      <c r="I1257" s="13">
        <v>9.207374731E9</v>
      </c>
      <c r="J1257" s="17"/>
      <c r="K1257" s="17"/>
      <c r="L1257" s="17" t="s">
        <v>69</v>
      </c>
      <c r="M1257" s="13">
        <v>314.0</v>
      </c>
      <c r="N1257" s="13">
        <v>306.0</v>
      </c>
      <c r="O1257" s="17"/>
      <c r="P1257" s="17">
        <v>35.0</v>
      </c>
      <c r="Q1257" s="16">
        <f t="shared" si="2"/>
        <v>38647.64868</v>
      </c>
      <c r="R1257" s="15">
        <f t="shared" si="3"/>
        <v>0.6486805556</v>
      </c>
      <c r="S1257" s="15">
        <f t="shared" si="4"/>
        <v>0.6490740741</v>
      </c>
      <c r="T1257" s="18">
        <v>0.20833333333333334</v>
      </c>
      <c r="U1257" s="14">
        <v>38647.44020833333</v>
      </c>
      <c r="V1257" s="14">
        <v>38647.44034722222</v>
      </c>
      <c r="W1257" s="15">
        <f t="shared" si="5"/>
        <v>0.4403472222</v>
      </c>
      <c r="X1257" s="17"/>
      <c r="Y1257" s="4"/>
    </row>
    <row r="1258" ht="15.75" customHeight="1">
      <c r="A1258" s="13">
        <v>1255.0</v>
      </c>
      <c r="B1258" s="13" t="s">
        <v>29</v>
      </c>
      <c r="C1258" s="14">
        <v>38647.0</v>
      </c>
      <c r="D1258" s="15" t="s">
        <v>1597</v>
      </c>
      <c r="E1258" s="16">
        <f t="shared" si="1"/>
        <v>38647.44346</v>
      </c>
      <c r="F1258" s="13">
        <v>9.207374731E9</v>
      </c>
      <c r="G1258" s="17"/>
      <c r="H1258" s="17" t="s">
        <v>31</v>
      </c>
      <c r="I1258" s="13">
        <v>4.145340037E9</v>
      </c>
      <c r="J1258" s="17"/>
      <c r="K1258" s="17" t="s">
        <v>943</v>
      </c>
      <c r="L1258" s="17" t="s">
        <v>134</v>
      </c>
      <c r="M1258" s="13">
        <v>314.0</v>
      </c>
      <c r="N1258" s="13">
        <v>306.0</v>
      </c>
      <c r="O1258" s="17"/>
      <c r="P1258" s="17">
        <v>35.0</v>
      </c>
      <c r="Q1258" s="16">
        <f t="shared" si="2"/>
        <v>38647.65179</v>
      </c>
      <c r="R1258" s="15">
        <f t="shared" si="3"/>
        <v>0.6517939815</v>
      </c>
      <c r="S1258" s="15">
        <f t="shared" si="4"/>
        <v>0.6522106481</v>
      </c>
      <c r="T1258" s="18">
        <v>0.20833333333333334</v>
      </c>
      <c r="U1258" s="14">
        <v>38647.44332175926</v>
      </c>
      <c r="V1258" s="14">
        <v>38647.443460648145</v>
      </c>
      <c r="W1258" s="15">
        <f t="shared" si="5"/>
        <v>0.4434606481</v>
      </c>
      <c r="X1258" s="17"/>
      <c r="Y1258" s="4"/>
    </row>
    <row r="1259" ht="15.75" customHeight="1">
      <c r="A1259" s="13">
        <v>1256.0</v>
      </c>
      <c r="B1259" s="13" t="s">
        <v>29</v>
      </c>
      <c r="C1259" s="14">
        <v>38647.0</v>
      </c>
      <c r="D1259" s="15" t="s">
        <v>648</v>
      </c>
      <c r="E1259" s="16">
        <f t="shared" si="1"/>
        <v>38647.51882</v>
      </c>
      <c r="F1259" s="13">
        <v>9.207374731E9</v>
      </c>
      <c r="G1259" s="17"/>
      <c r="H1259" s="17" t="s">
        <v>31</v>
      </c>
      <c r="I1259" s="13">
        <v>4.145340037E9</v>
      </c>
      <c r="J1259" s="17"/>
      <c r="K1259" s="17" t="s">
        <v>943</v>
      </c>
      <c r="L1259" s="17" t="s">
        <v>146</v>
      </c>
      <c r="M1259" s="13">
        <v>2.0</v>
      </c>
      <c r="N1259" s="13">
        <v>343.0</v>
      </c>
      <c r="O1259" s="17"/>
      <c r="P1259" s="17">
        <v>35.0</v>
      </c>
      <c r="Q1259" s="16">
        <f t="shared" si="2"/>
        <v>38647.72715</v>
      </c>
      <c r="R1259" s="15">
        <f t="shared" si="3"/>
        <v>0.7271527778</v>
      </c>
      <c r="S1259" s="15">
        <f t="shared" si="4"/>
        <v>0.7272916667</v>
      </c>
      <c r="T1259" s="18">
        <v>0.20833333333333334</v>
      </c>
      <c r="U1259" s="14">
        <v>38647.51868055556</v>
      </c>
      <c r="V1259" s="14">
        <v>38647.51881944444</v>
      </c>
      <c r="W1259" s="15">
        <f t="shared" si="5"/>
        <v>0.5188194444</v>
      </c>
      <c r="X1259" s="17"/>
      <c r="Y1259" s="4"/>
    </row>
    <row r="1260" ht="15.75" customHeight="1">
      <c r="A1260" s="13">
        <v>1257.0</v>
      </c>
      <c r="B1260" s="13" t="s">
        <v>29</v>
      </c>
      <c r="C1260" s="14">
        <v>38647.0</v>
      </c>
      <c r="D1260" s="15" t="s">
        <v>1003</v>
      </c>
      <c r="E1260" s="16">
        <f t="shared" si="1"/>
        <v>38647.51883</v>
      </c>
      <c r="F1260" s="13">
        <v>9.207374731E9</v>
      </c>
      <c r="G1260" s="13">
        <v>9.20205147E9</v>
      </c>
      <c r="H1260" s="17" t="s">
        <v>31</v>
      </c>
      <c r="I1260" s="13">
        <v>4.145340037E9</v>
      </c>
      <c r="J1260" s="17"/>
      <c r="K1260" s="17" t="s">
        <v>1598</v>
      </c>
      <c r="L1260" s="17" t="s">
        <v>146</v>
      </c>
      <c r="M1260" s="13">
        <v>314.0</v>
      </c>
      <c r="N1260" s="13">
        <v>306.0</v>
      </c>
      <c r="O1260" s="13">
        <v>11.0</v>
      </c>
      <c r="P1260" s="17">
        <v>35.0</v>
      </c>
      <c r="Q1260" s="16">
        <f t="shared" si="2"/>
        <v>38647.72716</v>
      </c>
      <c r="R1260" s="15">
        <f t="shared" si="3"/>
        <v>0.7271643519</v>
      </c>
      <c r="S1260" s="15">
        <f t="shared" si="4"/>
        <v>0.7273032407</v>
      </c>
      <c r="T1260" s="18">
        <v>0.20833333333333334</v>
      </c>
      <c r="U1260" s="14">
        <v>38647.51869212963</v>
      </c>
      <c r="V1260" s="14">
        <v>38647.51883101852</v>
      </c>
      <c r="W1260" s="15">
        <f t="shared" si="5"/>
        <v>0.5188310185</v>
      </c>
      <c r="X1260" s="17"/>
      <c r="Y1260" s="4"/>
    </row>
    <row r="1261" ht="15.75" customHeight="1">
      <c r="A1261" s="13">
        <v>1258.0</v>
      </c>
      <c r="B1261" s="13" t="s">
        <v>29</v>
      </c>
      <c r="C1261" s="14">
        <v>38647.0</v>
      </c>
      <c r="D1261" s="15" t="s">
        <v>1599</v>
      </c>
      <c r="E1261" s="16">
        <f t="shared" si="1"/>
        <v>38647.53919</v>
      </c>
      <c r="F1261" s="13">
        <v>9.202278278E9</v>
      </c>
      <c r="G1261" s="13">
        <v>9.207374731E9</v>
      </c>
      <c r="H1261" s="13" t="s">
        <v>67</v>
      </c>
      <c r="I1261" s="13">
        <v>6.084469868E9</v>
      </c>
      <c r="J1261" s="17"/>
      <c r="K1261" s="17"/>
      <c r="L1261" s="17" t="s">
        <v>941</v>
      </c>
      <c r="M1261" s="13">
        <v>314.0</v>
      </c>
      <c r="N1261" s="13">
        <v>306.0</v>
      </c>
      <c r="O1261" s="13">
        <v>11.0</v>
      </c>
      <c r="P1261" s="17">
        <v>35.0</v>
      </c>
      <c r="Q1261" s="16">
        <f t="shared" si="2"/>
        <v>38647.74752</v>
      </c>
      <c r="R1261" s="15">
        <f t="shared" si="3"/>
        <v>0.7475231481</v>
      </c>
      <c r="S1261" s="15">
        <f t="shared" si="4"/>
        <v>0.7485069444</v>
      </c>
      <c r="T1261" s="18">
        <v>0.20833333333333334</v>
      </c>
      <c r="U1261" s="14">
        <v>38647.53905092593</v>
      </c>
      <c r="V1261" s="14">
        <v>38647.539189814815</v>
      </c>
      <c r="W1261" s="15">
        <f t="shared" si="5"/>
        <v>0.5391898148</v>
      </c>
      <c r="X1261" s="17"/>
      <c r="Y1261" s="4"/>
    </row>
    <row r="1262" ht="15.75" customHeight="1">
      <c r="A1262" s="13">
        <v>1259.0</v>
      </c>
      <c r="B1262" s="13" t="s">
        <v>29</v>
      </c>
      <c r="C1262" s="14">
        <v>38647.0</v>
      </c>
      <c r="D1262" s="15" t="s">
        <v>1600</v>
      </c>
      <c r="E1262" s="16">
        <f t="shared" si="1"/>
        <v>38647.55093</v>
      </c>
      <c r="F1262" s="13">
        <v>9.207374731E9</v>
      </c>
      <c r="G1262" s="17"/>
      <c r="H1262" s="17" t="s">
        <v>31</v>
      </c>
      <c r="I1262" s="13">
        <v>9.202131645E9</v>
      </c>
      <c r="J1262" s="17"/>
      <c r="K1262" s="17" t="s">
        <v>35</v>
      </c>
      <c r="L1262" s="17" t="s">
        <v>65</v>
      </c>
      <c r="M1262" s="13">
        <v>314.0</v>
      </c>
      <c r="N1262" s="13">
        <v>306.0</v>
      </c>
      <c r="O1262" s="13">
        <v>11.0</v>
      </c>
      <c r="P1262" s="17">
        <v>35.0</v>
      </c>
      <c r="Q1262" s="16">
        <f t="shared" si="2"/>
        <v>38647.75926</v>
      </c>
      <c r="R1262" s="15">
        <f t="shared" si="3"/>
        <v>0.7592592593</v>
      </c>
      <c r="S1262" s="15">
        <f t="shared" si="4"/>
        <v>0.7595833333</v>
      </c>
      <c r="T1262" s="18">
        <v>0.20833333333333334</v>
      </c>
      <c r="U1262" s="14">
        <v>38647.55078703704</v>
      </c>
      <c r="V1262" s="14">
        <v>38647.55092592593</v>
      </c>
      <c r="W1262" s="15">
        <f t="shared" si="5"/>
        <v>0.5509259259</v>
      </c>
      <c r="X1262" s="17"/>
      <c r="Y1262" s="4"/>
    </row>
    <row r="1263" ht="15.75" customHeight="1">
      <c r="A1263" s="13">
        <v>1260.0</v>
      </c>
      <c r="B1263" s="13" t="s">
        <v>29</v>
      </c>
      <c r="C1263" s="14">
        <v>38647.0</v>
      </c>
      <c r="D1263" s="15" t="s">
        <v>1601</v>
      </c>
      <c r="E1263" s="16">
        <f t="shared" si="1"/>
        <v>38647.55156</v>
      </c>
      <c r="F1263" s="13">
        <v>9.207374731E9</v>
      </c>
      <c r="G1263" s="17"/>
      <c r="H1263" s="17" t="s">
        <v>31</v>
      </c>
      <c r="I1263" s="13">
        <v>9.205853839E9</v>
      </c>
      <c r="J1263" s="17"/>
      <c r="K1263" s="17" t="s">
        <v>32</v>
      </c>
      <c r="L1263" s="17" t="s">
        <v>1602</v>
      </c>
      <c r="M1263" s="13">
        <v>314.0</v>
      </c>
      <c r="N1263" s="13">
        <v>306.0</v>
      </c>
      <c r="O1263" s="13">
        <v>11.0</v>
      </c>
      <c r="P1263" s="17">
        <v>35.0</v>
      </c>
      <c r="Q1263" s="16">
        <f t="shared" si="2"/>
        <v>38647.7599</v>
      </c>
      <c r="R1263" s="15">
        <f t="shared" si="3"/>
        <v>0.7598958333</v>
      </c>
      <c r="S1263" s="15">
        <f t="shared" si="4"/>
        <v>0.7649652778</v>
      </c>
      <c r="T1263" s="18">
        <v>0.20833333333333334</v>
      </c>
      <c r="U1263" s="14">
        <v>38647.55142361111</v>
      </c>
      <c r="V1263" s="14">
        <v>38647.5515625</v>
      </c>
      <c r="W1263" s="15">
        <f t="shared" si="5"/>
        <v>0.5515625</v>
      </c>
      <c r="X1263" s="17"/>
      <c r="Y1263" s="4"/>
    </row>
    <row r="1264" ht="15.75" customHeight="1">
      <c r="A1264" s="13">
        <v>1261.0</v>
      </c>
      <c r="B1264" s="13" t="s">
        <v>29</v>
      </c>
      <c r="C1264" s="14">
        <v>38648.0</v>
      </c>
      <c r="D1264" s="15" t="s">
        <v>1603</v>
      </c>
      <c r="E1264" s="16">
        <f t="shared" si="1"/>
        <v>38647.83089</v>
      </c>
      <c r="F1264" s="13">
        <v>9.207374731E9</v>
      </c>
      <c r="G1264" s="17"/>
      <c r="H1264" s="17" t="s">
        <v>31</v>
      </c>
      <c r="I1264" s="13">
        <v>9.2081024E9</v>
      </c>
      <c r="J1264" s="17"/>
      <c r="K1264" s="17" t="s">
        <v>90</v>
      </c>
      <c r="L1264" s="17" t="s">
        <v>51</v>
      </c>
      <c r="M1264" s="13">
        <v>314.0</v>
      </c>
      <c r="N1264" s="13">
        <v>306.0</v>
      </c>
      <c r="O1264" s="13">
        <v>11.0</v>
      </c>
      <c r="P1264" s="17">
        <v>35.0</v>
      </c>
      <c r="Q1264" s="16">
        <f t="shared" si="2"/>
        <v>38648.03922</v>
      </c>
      <c r="R1264" s="15">
        <f t="shared" si="3"/>
        <v>0.03922453704</v>
      </c>
      <c r="S1264" s="15">
        <f t="shared" si="4"/>
        <v>0.03924768519</v>
      </c>
      <c r="T1264" s="18">
        <v>0.20833333333333334</v>
      </c>
      <c r="U1264" s="14">
        <v>38647.83075231482</v>
      </c>
      <c r="V1264" s="14">
        <v>38647.8308912037</v>
      </c>
      <c r="W1264" s="15">
        <f t="shared" si="5"/>
        <v>0.8308912037</v>
      </c>
      <c r="X1264" s="17"/>
      <c r="Y1264" s="4"/>
    </row>
    <row r="1265" ht="15.75" customHeight="1">
      <c r="A1265" s="13">
        <v>1262.0</v>
      </c>
      <c r="B1265" s="13" t="s">
        <v>29</v>
      </c>
      <c r="C1265" s="14">
        <v>38648.0</v>
      </c>
      <c r="D1265" s="15" t="s">
        <v>1604</v>
      </c>
      <c r="E1265" s="16">
        <f t="shared" si="1"/>
        <v>38647.83942</v>
      </c>
      <c r="F1265" s="13">
        <v>9.207374731E9</v>
      </c>
      <c r="G1265" s="13">
        <v>9.2081024E9</v>
      </c>
      <c r="H1265" s="17" t="s">
        <v>31</v>
      </c>
      <c r="I1265" s="13">
        <v>6.087509834E9</v>
      </c>
      <c r="J1265" s="17"/>
      <c r="K1265" s="17"/>
      <c r="L1265" s="17" t="s">
        <v>941</v>
      </c>
      <c r="M1265" s="13">
        <v>314.0</v>
      </c>
      <c r="N1265" s="13">
        <v>306.0</v>
      </c>
      <c r="O1265" s="13">
        <v>11.0</v>
      </c>
      <c r="P1265" s="17">
        <v>35.0</v>
      </c>
      <c r="Q1265" s="16">
        <f t="shared" si="2"/>
        <v>38648.04775</v>
      </c>
      <c r="R1265" s="15">
        <f t="shared" si="3"/>
        <v>0.04775462963</v>
      </c>
      <c r="S1265" s="15">
        <f t="shared" si="4"/>
        <v>0.04873842593</v>
      </c>
      <c r="T1265" s="18">
        <v>0.20833333333333334</v>
      </c>
      <c r="U1265" s="14">
        <v>38647.83928240741</v>
      </c>
      <c r="V1265" s="14">
        <v>38647.839421296296</v>
      </c>
      <c r="W1265" s="15">
        <f t="shared" si="5"/>
        <v>0.8394212963</v>
      </c>
      <c r="X1265" s="17"/>
      <c r="Y1265" s="4"/>
    </row>
    <row r="1266" ht="15.75" customHeight="1">
      <c r="A1266" s="13">
        <v>1263.0</v>
      </c>
      <c r="B1266" s="13" t="s">
        <v>29</v>
      </c>
      <c r="C1266" s="14">
        <v>38648.0</v>
      </c>
      <c r="D1266" s="15" t="s">
        <v>1605</v>
      </c>
      <c r="E1266" s="16">
        <f t="shared" si="1"/>
        <v>38648.1164</v>
      </c>
      <c r="F1266" s="13">
        <v>9.207374731E9</v>
      </c>
      <c r="G1266" s="13">
        <v>8.477787424E9</v>
      </c>
      <c r="H1266" s="17" t="s">
        <v>31</v>
      </c>
      <c r="I1266" s="13">
        <v>4.145340037E9</v>
      </c>
      <c r="J1266" s="17"/>
      <c r="K1266" s="17"/>
      <c r="L1266" s="17" t="s">
        <v>59</v>
      </c>
      <c r="M1266" s="13">
        <v>314.0</v>
      </c>
      <c r="N1266" s="13">
        <v>306.0</v>
      </c>
      <c r="O1266" s="13">
        <v>11.0</v>
      </c>
      <c r="P1266" s="17">
        <v>35.0</v>
      </c>
      <c r="Q1266" s="16">
        <f t="shared" si="2"/>
        <v>38648.32473</v>
      </c>
      <c r="R1266" s="15">
        <f t="shared" si="3"/>
        <v>0.3247337963</v>
      </c>
      <c r="S1266" s="15">
        <f t="shared" si="4"/>
        <v>0.3248263889</v>
      </c>
      <c r="T1266" s="18">
        <v>0.20833333333333334</v>
      </c>
      <c r="U1266" s="14">
        <v>38648.116261574076</v>
      </c>
      <c r="V1266" s="14">
        <v>38648.11640046296</v>
      </c>
      <c r="W1266" s="15">
        <f t="shared" si="5"/>
        <v>0.116400463</v>
      </c>
      <c r="X1266" s="17"/>
      <c r="Y1266" s="4"/>
    </row>
    <row r="1267" ht="15.75" customHeight="1">
      <c r="A1267" s="13">
        <v>1264.0</v>
      </c>
      <c r="B1267" s="13" t="s">
        <v>29</v>
      </c>
      <c r="C1267" s="14">
        <v>38648.0</v>
      </c>
      <c r="D1267" s="15" t="s">
        <v>1606</v>
      </c>
      <c r="E1267" s="16">
        <f t="shared" si="1"/>
        <v>38648.44037</v>
      </c>
      <c r="F1267" s="13">
        <v>9.207374731E9</v>
      </c>
      <c r="G1267" s="17"/>
      <c r="H1267" s="17" t="s">
        <v>31</v>
      </c>
      <c r="I1267" s="13">
        <v>4.145340037E9</v>
      </c>
      <c r="J1267" s="17"/>
      <c r="K1267" s="17" t="s">
        <v>943</v>
      </c>
      <c r="L1267" s="17" t="s">
        <v>318</v>
      </c>
      <c r="M1267" s="13">
        <v>2.0</v>
      </c>
      <c r="N1267" s="13">
        <v>343.0</v>
      </c>
      <c r="O1267" s="17"/>
      <c r="P1267" s="17">
        <v>35.0</v>
      </c>
      <c r="Q1267" s="16">
        <f t="shared" si="2"/>
        <v>38648.6487</v>
      </c>
      <c r="R1267" s="15">
        <f t="shared" si="3"/>
        <v>0.6487037037</v>
      </c>
      <c r="S1267" s="15">
        <f t="shared" si="4"/>
        <v>0.6492013889</v>
      </c>
      <c r="T1267" s="18">
        <v>0.20833333333333334</v>
      </c>
      <c r="U1267" s="14">
        <v>38648.44023148148</v>
      </c>
      <c r="V1267" s="14">
        <v>38648.440370370365</v>
      </c>
      <c r="W1267" s="15">
        <f t="shared" si="5"/>
        <v>0.4403703704</v>
      </c>
      <c r="X1267" s="17"/>
      <c r="Y1267" s="4"/>
    </row>
    <row r="1268" ht="15.75" customHeight="1">
      <c r="A1268" s="13">
        <v>1265.0</v>
      </c>
      <c r="B1268" s="13" t="s">
        <v>29</v>
      </c>
      <c r="C1268" s="14">
        <v>38648.0</v>
      </c>
      <c r="D1268" s="15" t="s">
        <v>1607</v>
      </c>
      <c r="E1268" s="16">
        <f t="shared" si="1"/>
        <v>38648.44038</v>
      </c>
      <c r="F1268" s="13">
        <v>9.207374731E9</v>
      </c>
      <c r="G1268" s="13">
        <v>9.209607452E9</v>
      </c>
      <c r="H1268" s="17" t="s">
        <v>31</v>
      </c>
      <c r="I1268" s="13">
        <v>4.145340037E9</v>
      </c>
      <c r="J1268" s="17"/>
      <c r="K1268" s="17"/>
      <c r="L1268" s="17" t="s">
        <v>318</v>
      </c>
      <c r="M1268" s="13">
        <v>314.0</v>
      </c>
      <c r="N1268" s="13">
        <v>306.0</v>
      </c>
      <c r="O1268" s="13">
        <v>11.0</v>
      </c>
      <c r="P1268" s="17">
        <v>35.0</v>
      </c>
      <c r="Q1268" s="16">
        <f t="shared" si="2"/>
        <v>38648.64872</v>
      </c>
      <c r="R1268" s="15">
        <f t="shared" si="3"/>
        <v>0.6487152778</v>
      </c>
      <c r="S1268" s="15">
        <f t="shared" si="4"/>
        <v>0.649212963</v>
      </c>
      <c r="T1268" s="18">
        <v>0.20833333333333334</v>
      </c>
      <c r="U1268" s="14">
        <v>38648.44024305556</v>
      </c>
      <c r="V1268" s="14">
        <v>38648.44038194444</v>
      </c>
      <c r="W1268" s="15">
        <f t="shared" si="5"/>
        <v>0.4403819444</v>
      </c>
      <c r="X1268" s="17"/>
      <c r="Y1268" s="4"/>
    </row>
    <row r="1269" ht="15.75" customHeight="1">
      <c r="A1269" s="13">
        <v>1266.0</v>
      </c>
      <c r="B1269" s="13" t="s">
        <v>29</v>
      </c>
      <c r="C1269" s="14">
        <v>38648.0</v>
      </c>
      <c r="D1269" s="15" t="s">
        <v>1608</v>
      </c>
      <c r="E1269" s="16">
        <f t="shared" si="1"/>
        <v>38648.45838</v>
      </c>
      <c r="F1269" s="13">
        <v>9.207374731E9</v>
      </c>
      <c r="G1269" s="17"/>
      <c r="H1269" s="17" t="s">
        <v>31</v>
      </c>
      <c r="I1269" s="13">
        <v>4.145340037E9</v>
      </c>
      <c r="J1269" s="17"/>
      <c r="K1269" s="17" t="s">
        <v>943</v>
      </c>
      <c r="L1269" s="17" t="s">
        <v>69</v>
      </c>
      <c r="M1269" s="13">
        <v>314.0</v>
      </c>
      <c r="N1269" s="13">
        <v>306.0</v>
      </c>
      <c r="O1269" s="13">
        <v>11.0</v>
      </c>
      <c r="P1269" s="17">
        <v>35.0</v>
      </c>
      <c r="Q1269" s="16">
        <f t="shared" si="2"/>
        <v>38648.66671</v>
      </c>
      <c r="R1269" s="15">
        <f t="shared" si="3"/>
        <v>0.666712963</v>
      </c>
      <c r="S1269" s="15">
        <f t="shared" si="4"/>
        <v>0.6671064815</v>
      </c>
      <c r="T1269" s="18">
        <v>0.20833333333333334</v>
      </c>
      <c r="U1269" s="14">
        <v>38648.45824074074</v>
      </c>
      <c r="V1269" s="14">
        <v>38648.45837962963</v>
      </c>
      <c r="W1269" s="15">
        <f t="shared" si="5"/>
        <v>0.4583796296</v>
      </c>
      <c r="X1269" s="17"/>
      <c r="Y1269" s="4"/>
    </row>
    <row r="1270" ht="15.75" customHeight="1">
      <c r="A1270" s="13">
        <v>1267.0</v>
      </c>
      <c r="B1270" s="13" t="s">
        <v>29</v>
      </c>
      <c r="C1270" s="14">
        <v>38649.0</v>
      </c>
      <c r="D1270" s="15" t="s">
        <v>1609</v>
      </c>
      <c r="E1270" s="16">
        <f t="shared" si="1"/>
        <v>38648.81502</v>
      </c>
      <c r="F1270" s="13">
        <v>9.207374731E9</v>
      </c>
      <c r="G1270" s="13">
        <v>9.208264602E9</v>
      </c>
      <c r="H1270" s="17" t="s">
        <v>31</v>
      </c>
      <c r="I1270" s="13">
        <v>4.145340037E9</v>
      </c>
      <c r="J1270" s="17"/>
      <c r="K1270" s="17"/>
      <c r="L1270" s="17" t="s">
        <v>608</v>
      </c>
      <c r="M1270" s="13">
        <v>314.0</v>
      </c>
      <c r="N1270" s="13">
        <v>306.0</v>
      </c>
      <c r="O1270" s="13">
        <v>11.0</v>
      </c>
      <c r="P1270" s="17">
        <v>35.0</v>
      </c>
      <c r="Q1270" s="16">
        <f t="shared" si="2"/>
        <v>38649.02336</v>
      </c>
      <c r="R1270" s="15">
        <f t="shared" si="3"/>
        <v>0.02335648148</v>
      </c>
      <c r="S1270" s="15">
        <f t="shared" si="4"/>
        <v>0.02351851852</v>
      </c>
      <c r="T1270" s="18">
        <v>0.20833333333333334</v>
      </c>
      <c r="U1270" s="14">
        <v>38648.81488425926</v>
      </c>
      <c r="V1270" s="14">
        <v>38648.81502314815</v>
      </c>
      <c r="W1270" s="15">
        <f t="shared" si="5"/>
        <v>0.8150231481</v>
      </c>
      <c r="X1270" s="17"/>
      <c r="Y1270" s="4"/>
    </row>
    <row r="1271" ht="15.75" customHeight="1">
      <c r="A1271" s="13">
        <v>1268.0</v>
      </c>
      <c r="B1271" s="13" t="s">
        <v>29</v>
      </c>
      <c r="C1271" s="14">
        <v>38649.0</v>
      </c>
      <c r="D1271" s="15" t="s">
        <v>1610</v>
      </c>
      <c r="E1271" s="16">
        <f t="shared" si="1"/>
        <v>38648.92674</v>
      </c>
      <c r="F1271" s="13">
        <v>9.207374731E9</v>
      </c>
      <c r="G1271" s="17"/>
      <c r="H1271" s="17" t="s">
        <v>31</v>
      </c>
      <c r="I1271" s="13">
        <v>9.202131645E9</v>
      </c>
      <c r="J1271" s="17"/>
      <c r="K1271" s="17" t="s">
        <v>35</v>
      </c>
      <c r="L1271" s="17" t="s">
        <v>1611</v>
      </c>
      <c r="M1271" s="13">
        <v>314.0</v>
      </c>
      <c r="N1271" s="13">
        <v>306.0</v>
      </c>
      <c r="O1271" s="13">
        <v>11.0</v>
      </c>
      <c r="P1271" s="17">
        <v>35.0</v>
      </c>
      <c r="Q1271" s="16">
        <f t="shared" si="2"/>
        <v>38649.13507</v>
      </c>
      <c r="R1271" s="15">
        <f t="shared" si="3"/>
        <v>0.1350694444</v>
      </c>
      <c r="S1271" s="15">
        <f t="shared" si="4"/>
        <v>0.1414583333</v>
      </c>
      <c r="T1271" s="18">
        <v>0.20833333333333334</v>
      </c>
      <c r="U1271" s="14">
        <v>38648.92659722222</v>
      </c>
      <c r="V1271" s="14">
        <v>38648.926736111105</v>
      </c>
      <c r="W1271" s="15">
        <f t="shared" si="5"/>
        <v>0.9267361111</v>
      </c>
      <c r="X1271" s="17"/>
      <c r="Y1271" s="4"/>
    </row>
    <row r="1272" ht="15.75" customHeight="1">
      <c r="A1272" s="13">
        <v>1269.0</v>
      </c>
      <c r="B1272" s="13" t="s">
        <v>29</v>
      </c>
      <c r="C1272" s="14">
        <v>38649.0</v>
      </c>
      <c r="D1272" s="15" t="s">
        <v>1612</v>
      </c>
      <c r="E1272" s="16">
        <f t="shared" si="1"/>
        <v>38649.45063</v>
      </c>
      <c r="F1272" s="13">
        <v>9.207374731E9</v>
      </c>
      <c r="G1272" s="13">
        <v>6.083861118E9</v>
      </c>
      <c r="H1272" s="17" t="s">
        <v>31</v>
      </c>
      <c r="I1272" s="13">
        <v>4.145340037E9</v>
      </c>
      <c r="J1272" s="17"/>
      <c r="K1272" s="17"/>
      <c r="L1272" s="17" t="s">
        <v>485</v>
      </c>
      <c r="M1272" s="13">
        <v>314.0</v>
      </c>
      <c r="N1272" s="13">
        <v>306.0</v>
      </c>
      <c r="O1272" s="13">
        <v>11.0</v>
      </c>
      <c r="P1272" s="17">
        <v>35.0</v>
      </c>
      <c r="Q1272" s="16">
        <f t="shared" si="2"/>
        <v>38649.65896</v>
      </c>
      <c r="R1272" s="15">
        <f t="shared" si="3"/>
        <v>0.6589583333</v>
      </c>
      <c r="S1272" s="15">
        <f t="shared" si="4"/>
        <v>0.6594791667</v>
      </c>
      <c r="T1272" s="18">
        <v>0.20833333333333334</v>
      </c>
      <c r="U1272" s="14">
        <v>38649.45048611111</v>
      </c>
      <c r="V1272" s="14">
        <v>38649.450625</v>
      </c>
      <c r="W1272" s="15">
        <f t="shared" si="5"/>
        <v>0.450625</v>
      </c>
      <c r="X1272" s="17"/>
      <c r="Y1272" s="4"/>
    </row>
    <row r="1273" ht="15.75" customHeight="1">
      <c r="A1273" s="13">
        <v>1270.0</v>
      </c>
      <c r="B1273" s="13" t="s">
        <v>29</v>
      </c>
      <c r="C1273" s="14">
        <v>38649.0</v>
      </c>
      <c r="D1273" s="15" t="s">
        <v>1613</v>
      </c>
      <c r="E1273" s="16">
        <f t="shared" si="1"/>
        <v>38649.46074</v>
      </c>
      <c r="F1273" s="13">
        <v>9.207374731E9</v>
      </c>
      <c r="G1273" s="17"/>
      <c r="H1273" s="17" t="s">
        <v>31</v>
      </c>
      <c r="I1273" s="13">
        <v>4.145340037E9</v>
      </c>
      <c r="J1273" s="17"/>
      <c r="K1273" s="17" t="s">
        <v>943</v>
      </c>
      <c r="L1273" s="17" t="s">
        <v>318</v>
      </c>
      <c r="M1273" s="13">
        <v>314.0</v>
      </c>
      <c r="N1273" s="13">
        <v>306.0</v>
      </c>
      <c r="O1273" s="13">
        <v>11.0</v>
      </c>
      <c r="P1273" s="17">
        <v>35.0</v>
      </c>
      <c r="Q1273" s="16">
        <f t="shared" si="2"/>
        <v>38649.66907</v>
      </c>
      <c r="R1273" s="15">
        <f t="shared" si="3"/>
        <v>0.6690740741</v>
      </c>
      <c r="S1273" s="15">
        <f t="shared" si="4"/>
        <v>0.6695717593</v>
      </c>
      <c r="T1273" s="18">
        <v>0.20833333333333334</v>
      </c>
      <c r="U1273" s="14">
        <v>38649.46060185185</v>
      </c>
      <c r="V1273" s="14">
        <v>38649.46074074074</v>
      </c>
      <c r="W1273" s="15">
        <f t="shared" si="5"/>
        <v>0.4607407407</v>
      </c>
      <c r="X1273" s="17"/>
      <c r="Y1273" s="4"/>
    </row>
    <row r="1274" ht="15.75" customHeight="1">
      <c r="A1274" s="13">
        <v>1271.0</v>
      </c>
      <c r="B1274" s="13" t="s">
        <v>29</v>
      </c>
      <c r="C1274" s="14">
        <v>38649.0</v>
      </c>
      <c r="D1274" s="15" t="s">
        <v>1614</v>
      </c>
      <c r="E1274" s="16">
        <f t="shared" si="1"/>
        <v>38649.46235</v>
      </c>
      <c r="F1274" s="13">
        <v>9.207374731E9</v>
      </c>
      <c r="G1274" s="13">
        <v>9.206197751E9</v>
      </c>
      <c r="H1274" s="17" t="s">
        <v>31</v>
      </c>
      <c r="I1274" s="13">
        <v>4.145340037E9</v>
      </c>
      <c r="J1274" s="17"/>
      <c r="K1274" s="17"/>
      <c r="L1274" s="17" t="s">
        <v>967</v>
      </c>
      <c r="M1274" s="13">
        <v>314.0</v>
      </c>
      <c r="N1274" s="13">
        <v>306.0</v>
      </c>
      <c r="O1274" s="13">
        <v>11.0</v>
      </c>
      <c r="P1274" s="17">
        <v>35.0</v>
      </c>
      <c r="Q1274" s="16">
        <f t="shared" si="2"/>
        <v>38649.67068</v>
      </c>
      <c r="R1274" s="15">
        <f t="shared" si="3"/>
        <v>0.6706828704</v>
      </c>
      <c r="S1274" s="15">
        <f t="shared" si="4"/>
        <v>0.6708333333</v>
      </c>
      <c r="T1274" s="18">
        <v>0.20833333333333334</v>
      </c>
      <c r="U1274" s="14">
        <v>38649.46221064815</v>
      </c>
      <c r="V1274" s="14">
        <v>38649.46234953703</v>
      </c>
      <c r="W1274" s="15">
        <f t="shared" si="5"/>
        <v>0.462349537</v>
      </c>
      <c r="X1274" s="17"/>
      <c r="Y1274" s="4"/>
    </row>
    <row r="1275" ht="15.75" customHeight="1">
      <c r="A1275" s="13">
        <v>1272.0</v>
      </c>
      <c r="B1275" s="13" t="s">
        <v>29</v>
      </c>
      <c r="C1275" s="14">
        <v>38649.0</v>
      </c>
      <c r="D1275" s="15" t="s">
        <v>1615</v>
      </c>
      <c r="E1275" s="16">
        <f t="shared" si="1"/>
        <v>38649.48178</v>
      </c>
      <c r="F1275" s="13">
        <v>9.207374731E9</v>
      </c>
      <c r="G1275" s="13">
        <v>9.208264602E9</v>
      </c>
      <c r="H1275" s="17" t="s">
        <v>31</v>
      </c>
      <c r="I1275" s="13">
        <v>4.145340037E9</v>
      </c>
      <c r="J1275" s="17"/>
      <c r="K1275" s="17"/>
      <c r="L1275" s="17" t="s">
        <v>218</v>
      </c>
      <c r="M1275" s="13">
        <v>314.0</v>
      </c>
      <c r="N1275" s="13">
        <v>306.0</v>
      </c>
      <c r="O1275" s="13">
        <v>11.0</v>
      </c>
      <c r="P1275" s="17">
        <v>35.0</v>
      </c>
      <c r="Q1275" s="16">
        <f t="shared" si="2"/>
        <v>38649.69012</v>
      </c>
      <c r="R1275" s="15">
        <f t="shared" si="3"/>
        <v>0.6901157407</v>
      </c>
      <c r="S1275" s="15">
        <f t="shared" si="4"/>
        <v>0.6902199074</v>
      </c>
      <c r="T1275" s="18">
        <v>0.20833333333333334</v>
      </c>
      <c r="U1275" s="14">
        <v>38649.48164351852</v>
      </c>
      <c r="V1275" s="14">
        <v>38649.481782407405</v>
      </c>
      <c r="W1275" s="15">
        <f t="shared" si="5"/>
        <v>0.4817824074</v>
      </c>
      <c r="X1275" s="17"/>
      <c r="Y1275" s="4"/>
    </row>
    <row r="1276" ht="15.75" customHeight="1">
      <c r="A1276" s="13">
        <v>1273.0</v>
      </c>
      <c r="B1276" s="13" t="s">
        <v>29</v>
      </c>
      <c r="C1276" s="14">
        <v>38649.0</v>
      </c>
      <c r="D1276" s="15" t="s">
        <v>1616</v>
      </c>
      <c r="E1276" s="16">
        <f t="shared" si="1"/>
        <v>38649.54098</v>
      </c>
      <c r="F1276" s="13">
        <v>9.207374731E9</v>
      </c>
      <c r="G1276" s="13">
        <v>9.209804344E9</v>
      </c>
      <c r="H1276" s="17" t="s">
        <v>31</v>
      </c>
      <c r="I1276" s="13">
        <v>4.145340037E9</v>
      </c>
      <c r="J1276" s="17"/>
      <c r="K1276" s="17"/>
      <c r="L1276" s="17" t="s">
        <v>114</v>
      </c>
      <c r="M1276" s="13">
        <v>314.0</v>
      </c>
      <c r="N1276" s="13">
        <v>306.0</v>
      </c>
      <c r="O1276" s="13">
        <v>11.0</v>
      </c>
      <c r="P1276" s="17">
        <v>35.0</v>
      </c>
      <c r="Q1276" s="16">
        <f t="shared" si="2"/>
        <v>38649.74932</v>
      </c>
      <c r="R1276" s="15">
        <f t="shared" si="3"/>
        <v>0.7493171296</v>
      </c>
      <c r="S1276" s="15">
        <f t="shared" si="4"/>
        <v>0.750625</v>
      </c>
      <c r="T1276" s="18">
        <v>0.20833333333333334</v>
      </c>
      <c r="U1276" s="14">
        <v>38649.54084490741</v>
      </c>
      <c r="V1276" s="14">
        <v>38649.540983796294</v>
      </c>
      <c r="W1276" s="15">
        <f t="shared" si="5"/>
        <v>0.5409837963</v>
      </c>
      <c r="X1276" s="17"/>
      <c r="Y1276" s="4"/>
    </row>
    <row r="1277" ht="15.75" customHeight="1">
      <c r="A1277" s="13">
        <v>1274.0</v>
      </c>
      <c r="B1277" s="13" t="s">
        <v>29</v>
      </c>
      <c r="C1277" s="14">
        <v>38649.0</v>
      </c>
      <c r="D1277" s="15" t="s">
        <v>1617</v>
      </c>
      <c r="E1277" s="16">
        <f t="shared" si="1"/>
        <v>38649.55524</v>
      </c>
      <c r="F1277" s="13">
        <v>9.207374731E9</v>
      </c>
      <c r="G1277" s="17"/>
      <c r="H1277" s="17" t="s">
        <v>31</v>
      </c>
      <c r="I1277" s="13">
        <v>4.145340037E9</v>
      </c>
      <c r="J1277" s="17"/>
      <c r="K1277" s="17" t="s">
        <v>943</v>
      </c>
      <c r="L1277" s="17" t="s">
        <v>778</v>
      </c>
      <c r="M1277" s="13">
        <v>314.0</v>
      </c>
      <c r="N1277" s="13">
        <v>306.0</v>
      </c>
      <c r="O1277" s="13">
        <v>11.0</v>
      </c>
      <c r="P1277" s="17">
        <v>35.0</v>
      </c>
      <c r="Q1277" s="16">
        <f t="shared" si="2"/>
        <v>38649.76358</v>
      </c>
      <c r="R1277" s="15">
        <f t="shared" si="3"/>
        <v>0.7635763889</v>
      </c>
      <c r="S1277" s="15">
        <f t="shared" si="4"/>
        <v>0.7649421296</v>
      </c>
      <c r="T1277" s="18">
        <v>0.20833333333333334</v>
      </c>
      <c r="U1277" s="14">
        <v>38649.55510416667</v>
      </c>
      <c r="V1277" s="14">
        <v>38649.555243055554</v>
      </c>
      <c r="W1277" s="15">
        <f t="shared" si="5"/>
        <v>0.5552430556</v>
      </c>
      <c r="X1277" s="17"/>
      <c r="Y1277" s="4"/>
    </row>
    <row r="1278" ht="15.75" customHeight="1">
      <c r="A1278" s="13">
        <v>1275.0</v>
      </c>
      <c r="B1278" s="13" t="s">
        <v>29</v>
      </c>
      <c r="C1278" s="14">
        <v>38649.0</v>
      </c>
      <c r="D1278" s="15" t="s">
        <v>1618</v>
      </c>
      <c r="E1278" s="16">
        <f t="shared" si="1"/>
        <v>38649.60833</v>
      </c>
      <c r="F1278" s="13">
        <v>9.207374731E9</v>
      </c>
      <c r="G1278" s="17"/>
      <c r="H1278" s="17" t="s">
        <v>31</v>
      </c>
      <c r="I1278" s="13">
        <v>4.828385877E9</v>
      </c>
      <c r="J1278" s="13">
        <v>8.007425877E9</v>
      </c>
      <c r="K1278" s="13"/>
      <c r="L1278" s="17" t="s">
        <v>1619</v>
      </c>
      <c r="M1278" s="13">
        <v>288.0</v>
      </c>
      <c r="N1278" s="13">
        <v>100.0</v>
      </c>
      <c r="O1278" s="17"/>
      <c r="P1278" s="17">
        <v>35.0</v>
      </c>
      <c r="Q1278" s="16">
        <f t="shared" si="2"/>
        <v>38649.81667</v>
      </c>
      <c r="R1278" s="15">
        <f t="shared" si="3"/>
        <v>0.8166666667</v>
      </c>
      <c r="S1278" s="15">
        <f t="shared" si="4"/>
        <v>0.8197337963</v>
      </c>
      <c r="T1278" s="18">
        <v>0.20833333333333334</v>
      </c>
      <c r="U1278" s="14">
        <v>38649.608194444445</v>
      </c>
      <c r="V1278" s="14">
        <v>38649.60833333333</v>
      </c>
      <c r="W1278" s="15">
        <f t="shared" si="5"/>
        <v>0.6083333333</v>
      </c>
      <c r="X1278" s="17"/>
      <c r="Y1278" s="4"/>
    </row>
    <row r="1279" ht="15.75" customHeight="1">
      <c r="A1279" s="13">
        <v>1276.0</v>
      </c>
      <c r="B1279" s="13" t="s">
        <v>29</v>
      </c>
      <c r="C1279" s="14">
        <v>38649.0</v>
      </c>
      <c r="D1279" s="15" t="s">
        <v>1620</v>
      </c>
      <c r="E1279" s="16">
        <f t="shared" si="1"/>
        <v>38649.6172</v>
      </c>
      <c r="F1279" s="13">
        <v>9.207374731E9</v>
      </c>
      <c r="G1279" s="17"/>
      <c r="H1279" s="17" t="s">
        <v>31</v>
      </c>
      <c r="I1279" s="13">
        <v>9.2081024E9</v>
      </c>
      <c r="J1279" s="17"/>
      <c r="K1279" s="17" t="s">
        <v>90</v>
      </c>
      <c r="L1279" s="17" t="s">
        <v>1621</v>
      </c>
      <c r="M1279" s="13">
        <v>314.0</v>
      </c>
      <c r="N1279" s="13">
        <v>306.0</v>
      </c>
      <c r="O1279" s="13">
        <v>11.0</v>
      </c>
      <c r="P1279" s="17">
        <v>35.0</v>
      </c>
      <c r="Q1279" s="16">
        <f t="shared" si="2"/>
        <v>38649.82553</v>
      </c>
      <c r="R1279" s="15">
        <f t="shared" si="3"/>
        <v>0.8255324074</v>
      </c>
      <c r="S1279" s="15">
        <f t="shared" si="4"/>
        <v>0.8298611111</v>
      </c>
      <c r="T1279" s="18">
        <v>0.20833333333333334</v>
      </c>
      <c r="U1279" s="14">
        <v>38649.617060185185</v>
      </c>
      <c r="V1279" s="14">
        <v>38649.61719907407</v>
      </c>
      <c r="W1279" s="15">
        <f t="shared" si="5"/>
        <v>0.6171990741</v>
      </c>
      <c r="X1279" s="17"/>
      <c r="Y1279" s="4"/>
    </row>
    <row r="1280" ht="15.75" customHeight="1">
      <c r="A1280" s="13">
        <v>1277.0</v>
      </c>
      <c r="B1280" s="13" t="s">
        <v>29</v>
      </c>
      <c r="C1280" s="14">
        <v>38649.0</v>
      </c>
      <c r="D1280" s="15" t="s">
        <v>1622</v>
      </c>
      <c r="E1280" s="16">
        <f t="shared" si="1"/>
        <v>38649.66334</v>
      </c>
      <c r="F1280" s="13">
        <v>9.207374731E9</v>
      </c>
      <c r="G1280" s="17"/>
      <c r="H1280" s="17" t="s">
        <v>31</v>
      </c>
      <c r="I1280" s="13">
        <v>4.145340037E9</v>
      </c>
      <c r="J1280" s="17"/>
      <c r="K1280" s="17" t="s">
        <v>943</v>
      </c>
      <c r="L1280" s="17" t="s">
        <v>740</v>
      </c>
      <c r="M1280" s="13">
        <v>314.0</v>
      </c>
      <c r="N1280" s="13">
        <v>306.0</v>
      </c>
      <c r="O1280" s="13">
        <v>11.0</v>
      </c>
      <c r="P1280" s="17">
        <v>35.0</v>
      </c>
      <c r="Q1280" s="16">
        <f t="shared" si="2"/>
        <v>38649.87168</v>
      </c>
      <c r="R1280" s="15">
        <f t="shared" si="3"/>
        <v>0.8716782407</v>
      </c>
      <c r="S1280" s="15">
        <f t="shared" si="4"/>
        <v>0.8722222222</v>
      </c>
      <c r="T1280" s="18">
        <v>0.20833333333333334</v>
      </c>
      <c r="U1280" s="14">
        <v>38649.66320601852</v>
      </c>
      <c r="V1280" s="14">
        <v>38649.66334490741</v>
      </c>
      <c r="W1280" s="15">
        <f t="shared" si="5"/>
        <v>0.6633449074</v>
      </c>
      <c r="X1280" s="17"/>
      <c r="Y1280" s="4"/>
    </row>
    <row r="1281" ht="15.75" customHeight="1">
      <c r="A1281" s="13">
        <v>1278.0</v>
      </c>
      <c r="B1281" s="13" t="s">
        <v>29</v>
      </c>
      <c r="C1281" s="14">
        <v>38649.0</v>
      </c>
      <c r="D1281" s="15" t="s">
        <v>1623</v>
      </c>
      <c r="E1281" s="16">
        <f t="shared" si="1"/>
        <v>38649.72911</v>
      </c>
      <c r="F1281" s="13">
        <v>9.207374731E9</v>
      </c>
      <c r="G1281" s="13">
        <v>9.206197751E9</v>
      </c>
      <c r="H1281" s="17" t="s">
        <v>31</v>
      </c>
      <c r="I1281" s="13">
        <v>4.145340037E9</v>
      </c>
      <c r="J1281" s="17"/>
      <c r="K1281" s="17"/>
      <c r="L1281" s="17" t="s">
        <v>309</v>
      </c>
      <c r="M1281" s="13">
        <v>314.0</v>
      </c>
      <c r="N1281" s="13">
        <v>306.0</v>
      </c>
      <c r="O1281" s="13">
        <v>11.0</v>
      </c>
      <c r="P1281" s="17">
        <v>35.0</v>
      </c>
      <c r="Q1281" s="16">
        <f t="shared" si="2"/>
        <v>38649.93744</v>
      </c>
      <c r="R1281" s="15">
        <f t="shared" si="3"/>
        <v>0.9374421296</v>
      </c>
      <c r="S1281" s="15">
        <f t="shared" si="4"/>
        <v>0.9375</v>
      </c>
      <c r="T1281" s="18">
        <v>0.20833333333333334</v>
      </c>
      <c r="U1281" s="14">
        <v>38649.72896990741</v>
      </c>
      <c r="V1281" s="14">
        <v>38649.729108796295</v>
      </c>
      <c r="W1281" s="15">
        <f t="shared" si="5"/>
        <v>0.7291087963</v>
      </c>
      <c r="X1281" s="17"/>
      <c r="Y1281" s="4"/>
    </row>
    <row r="1282" ht="15.75" customHeight="1">
      <c r="A1282" s="13">
        <v>1279.0</v>
      </c>
      <c r="B1282" s="13" t="s">
        <v>29</v>
      </c>
      <c r="C1282" s="14">
        <v>38649.0</v>
      </c>
      <c r="D1282" s="15" t="s">
        <v>1624</v>
      </c>
      <c r="E1282" s="16">
        <f t="shared" si="1"/>
        <v>38649.75758</v>
      </c>
      <c r="F1282" s="13">
        <v>9.207374731E9</v>
      </c>
      <c r="G1282" s="13">
        <v>9.209607452E9</v>
      </c>
      <c r="H1282" s="17" t="s">
        <v>31</v>
      </c>
      <c r="I1282" s="13">
        <v>4.145340037E9</v>
      </c>
      <c r="J1282" s="17"/>
      <c r="K1282" s="17"/>
      <c r="L1282" s="17" t="s">
        <v>154</v>
      </c>
      <c r="M1282" s="13">
        <v>314.0</v>
      </c>
      <c r="N1282" s="13">
        <v>306.0</v>
      </c>
      <c r="O1282" s="13">
        <v>11.0</v>
      </c>
      <c r="P1282" s="17">
        <v>35.0</v>
      </c>
      <c r="Q1282" s="16">
        <f t="shared" si="2"/>
        <v>38649.96591</v>
      </c>
      <c r="R1282" s="15">
        <f t="shared" si="3"/>
        <v>0.9659143519</v>
      </c>
      <c r="S1282" s="15">
        <f t="shared" si="4"/>
        <v>0.9664236111</v>
      </c>
      <c r="T1282" s="18">
        <v>0.20833333333333334</v>
      </c>
      <c r="U1282" s="14">
        <v>38649.75744212963</v>
      </c>
      <c r="V1282" s="14">
        <v>38649.757581018515</v>
      </c>
      <c r="W1282" s="15">
        <f t="shared" si="5"/>
        <v>0.7575810185</v>
      </c>
      <c r="X1282" s="17"/>
      <c r="Y1282" s="4"/>
    </row>
    <row r="1283" ht="15.75" customHeight="1">
      <c r="A1283" s="13">
        <v>1280.0</v>
      </c>
      <c r="B1283" s="13" t="s">
        <v>29</v>
      </c>
      <c r="C1283" s="14">
        <v>38649.0</v>
      </c>
      <c r="D1283" s="15" t="s">
        <v>1625</v>
      </c>
      <c r="E1283" s="16">
        <f t="shared" si="1"/>
        <v>38649.789</v>
      </c>
      <c r="F1283" s="13">
        <v>9.207374731E9</v>
      </c>
      <c r="G1283" s="17"/>
      <c r="H1283" s="17" t="s">
        <v>31</v>
      </c>
      <c r="I1283" s="13">
        <v>4.145340037E9</v>
      </c>
      <c r="J1283" s="17"/>
      <c r="K1283" s="17" t="s">
        <v>943</v>
      </c>
      <c r="L1283" s="17" t="s">
        <v>468</v>
      </c>
      <c r="M1283" s="13">
        <v>314.0</v>
      </c>
      <c r="N1283" s="13">
        <v>306.0</v>
      </c>
      <c r="O1283" s="13">
        <v>11.0</v>
      </c>
      <c r="P1283" s="17">
        <v>35.0</v>
      </c>
      <c r="Q1283" s="16">
        <f t="shared" si="2"/>
        <v>38649.99734</v>
      </c>
      <c r="R1283" s="15">
        <f t="shared" si="3"/>
        <v>0.997337963</v>
      </c>
      <c r="S1283" s="15">
        <f t="shared" si="4"/>
        <v>0.9978240741</v>
      </c>
      <c r="T1283" s="18">
        <v>0.20833333333333334</v>
      </c>
      <c r="U1283" s="14">
        <v>38649.788865740746</v>
      </c>
      <c r="V1283" s="14">
        <v>38649.78900462963</v>
      </c>
      <c r="W1283" s="15">
        <f t="shared" si="5"/>
        <v>0.7890046296</v>
      </c>
      <c r="X1283" s="17"/>
      <c r="Y1283" s="4"/>
    </row>
    <row r="1284" ht="15.75" customHeight="1">
      <c r="A1284" s="13">
        <v>1281.0</v>
      </c>
      <c r="B1284" s="13" t="s">
        <v>29</v>
      </c>
      <c r="C1284" s="14">
        <v>38650.0</v>
      </c>
      <c r="D1284" s="15" t="s">
        <v>1626</v>
      </c>
      <c r="E1284" s="16">
        <f t="shared" si="1"/>
        <v>38650.37492</v>
      </c>
      <c r="F1284" s="13">
        <v>9.207374731E9</v>
      </c>
      <c r="G1284" s="13">
        <v>9.209601882E9</v>
      </c>
      <c r="H1284" s="17" t="s">
        <v>31</v>
      </c>
      <c r="I1284" s="13">
        <v>4.145340037E9</v>
      </c>
      <c r="J1284" s="17"/>
      <c r="K1284" s="17"/>
      <c r="L1284" s="17" t="s">
        <v>235</v>
      </c>
      <c r="M1284" s="13">
        <v>314.0</v>
      </c>
      <c r="N1284" s="13">
        <v>306.0</v>
      </c>
      <c r="O1284" s="13">
        <v>11.0</v>
      </c>
      <c r="P1284" s="17">
        <v>35.0</v>
      </c>
      <c r="Q1284" s="16">
        <f t="shared" si="2"/>
        <v>38650.58325</v>
      </c>
      <c r="R1284" s="15">
        <f t="shared" si="3"/>
        <v>0.5832523148</v>
      </c>
      <c r="S1284" s="15">
        <f t="shared" si="4"/>
        <v>0.5840509259</v>
      </c>
      <c r="T1284" s="18">
        <v>0.20833333333333334</v>
      </c>
      <c r="U1284" s="14">
        <v>38650.37478009259</v>
      </c>
      <c r="V1284" s="14">
        <v>38650.37491898148</v>
      </c>
      <c r="W1284" s="15">
        <f t="shared" si="5"/>
        <v>0.3749189815</v>
      </c>
      <c r="X1284" s="17"/>
      <c r="Y1284" s="4"/>
    </row>
    <row r="1285" ht="15.75" customHeight="1">
      <c r="A1285" s="13">
        <v>1282.0</v>
      </c>
      <c r="B1285" s="13" t="s">
        <v>29</v>
      </c>
      <c r="C1285" s="14">
        <v>38650.0</v>
      </c>
      <c r="D1285" s="15" t="s">
        <v>1627</v>
      </c>
      <c r="E1285" s="16">
        <f t="shared" si="1"/>
        <v>38650.37735</v>
      </c>
      <c r="F1285" s="13">
        <v>9.207374731E9</v>
      </c>
      <c r="G1285" s="17"/>
      <c r="H1285" s="17" t="s">
        <v>31</v>
      </c>
      <c r="I1285" s="13">
        <v>4.145340037E9</v>
      </c>
      <c r="J1285" s="17"/>
      <c r="K1285" s="17" t="s">
        <v>943</v>
      </c>
      <c r="L1285" s="17" t="s">
        <v>174</v>
      </c>
      <c r="M1285" s="13">
        <v>314.0</v>
      </c>
      <c r="N1285" s="13">
        <v>306.0</v>
      </c>
      <c r="O1285" s="13">
        <v>11.0</v>
      </c>
      <c r="P1285" s="17">
        <v>35.0</v>
      </c>
      <c r="Q1285" s="16">
        <f t="shared" si="2"/>
        <v>38650.58568</v>
      </c>
      <c r="R1285" s="15">
        <f t="shared" si="3"/>
        <v>0.5856828704</v>
      </c>
      <c r="S1285" s="15">
        <f t="shared" si="4"/>
        <v>0.5857638889</v>
      </c>
      <c r="T1285" s="18">
        <v>0.20833333333333334</v>
      </c>
      <c r="U1285" s="14">
        <v>38650.37721064815</v>
      </c>
      <c r="V1285" s="14">
        <v>38650.37734953703</v>
      </c>
      <c r="W1285" s="15">
        <f t="shared" si="5"/>
        <v>0.377349537</v>
      </c>
      <c r="X1285" s="17"/>
      <c r="Y1285" s="4"/>
    </row>
    <row r="1286" ht="15.75" customHeight="1">
      <c r="A1286" s="13">
        <v>1283.0</v>
      </c>
      <c r="B1286" s="13" t="s">
        <v>29</v>
      </c>
      <c r="C1286" s="14">
        <v>38650.0</v>
      </c>
      <c r="D1286" s="15" t="s">
        <v>1628</v>
      </c>
      <c r="E1286" s="16">
        <f t="shared" si="1"/>
        <v>38650.38828</v>
      </c>
      <c r="F1286" s="13">
        <v>9.207374731E9</v>
      </c>
      <c r="G1286" s="17"/>
      <c r="H1286" s="17" t="s">
        <v>31</v>
      </c>
      <c r="I1286" s="13">
        <v>9.20853858E9</v>
      </c>
      <c r="J1286" s="17"/>
      <c r="K1286" s="17"/>
      <c r="L1286" s="17" t="s">
        <v>1629</v>
      </c>
      <c r="M1286" s="13">
        <v>314.0</v>
      </c>
      <c r="N1286" s="13">
        <v>306.0</v>
      </c>
      <c r="O1286" s="13">
        <v>11.0</v>
      </c>
      <c r="P1286" s="17">
        <v>35.0</v>
      </c>
      <c r="Q1286" s="16">
        <f t="shared" si="2"/>
        <v>38650.59661</v>
      </c>
      <c r="R1286" s="15">
        <f t="shared" si="3"/>
        <v>0.5966087963</v>
      </c>
      <c r="S1286" s="15">
        <f t="shared" si="4"/>
        <v>0.5978240741</v>
      </c>
      <c r="T1286" s="18">
        <v>0.20833333333333334</v>
      </c>
      <c r="U1286" s="14">
        <v>38650.388136574074</v>
      </c>
      <c r="V1286" s="14">
        <v>38650.38827546296</v>
      </c>
      <c r="W1286" s="15">
        <f t="shared" si="5"/>
        <v>0.388275463</v>
      </c>
      <c r="X1286" s="17"/>
      <c r="Y1286" s="4"/>
    </row>
    <row r="1287" ht="15.75" customHeight="1">
      <c r="A1287" s="13">
        <v>1284.0</v>
      </c>
      <c r="B1287" s="13" t="s">
        <v>29</v>
      </c>
      <c r="C1287" s="14">
        <v>38650.0</v>
      </c>
      <c r="D1287" s="15" t="s">
        <v>1630</v>
      </c>
      <c r="E1287" s="16">
        <f t="shared" si="1"/>
        <v>38650.40715</v>
      </c>
      <c r="F1287" s="13">
        <v>9.207374731E9</v>
      </c>
      <c r="G1287" s="13">
        <v>9.202463701E9</v>
      </c>
      <c r="H1287" s="17" t="s">
        <v>31</v>
      </c>
      <c r="I1287" s="13">
        <v>4.145340037E9</v>
      </c>
      <c r="J1287" s="17"/>
      <c r="K1287" s="17"/>
      <c r="L1287" s="17" t="s">
        <v>53</v>
      </c>
      <c r="M1287" s="13">
        <v>314.0</v>
      </c>
      <c r="N1287" s="13">
        <v>306.0</v>
      </c>
      <c r="O1287" s="13">
        <v>11.0</v>
      </c>
      <c r="P1287" s="17">
        <v>35.0</v>
      </c>
      <c r="Q1287" s="16">
        <f t="shared" si="2"/>
        <v>38650.61549</v>
      </c>
      <c r="R1287" s="15">
        <f t="shared" si="3"/>
        <v>0.6154861111</v>
      </c>
      <c r="S1287" s="15">
        <f t="shared" si="4"/>
        <v>0.616087963</v>
      </c>
      <c r="T1287" s="18">
        <v>0.20833333333333334</v>
      </c>
      <c r="U1287" s="14">
        <v>38650.40701388889</v>
      </c>
      <c r="V1287" s="14">
        <v>38650.40715277778</v>
      </c>
      <c r="W1287" s="15">
        <f t="shared" si="5"/>
        <v>0.4071527778</v>
      </c>
      <c r="X1287" s="17"/>
      <c r="Y1287" s="4"/>
    </row>
    <row r="1288" ht="15.75" customHeight="1">
      <c r="A1288" s="13">
        <v>1285.0</v>
      </c>
      <c r="B1288" s="13" t="s">
        <v>29</v>
      </c>
      <c r="C1288" s="14">
        <v>38650.0</v>
      </c>
      <c r="D1288" s="15" t="s">
        <v>1631</v>
      </c>
      <c r="E1288" s="16">
        <f t="shared" si="1"/>
        <v>38650.44756</v>
      </c>
      <c r="F1288" s="13">
        <v>9.207374731E9</v>
      </c>
      <c r="G1288" s="13">
        <v>9.206197751E9</v>
      </c>
      <c r="H1288" s="17" t="s">
        <v>31</v>
      </c>
      <c r="I1288" s="13">
        <v>4.145340037E9</v>
      </c>
      <c r="J1288" s="17"/>
      <c r="K1288" s="17"/>
      <c r="L1288" s="17" t="s">
        <v>967</v>
      </c>
      <c r="M1288" s="13">
        <v>314.0</v>
      </c>
      <c r="N1288" s="13">
        <v>306.0</v>
      </c>
      <c r="O1288" s="13">
        <v>11.0</v>
      </c>
      <c r="P1288" s="17">
        <v>35.0</v>
      </c>
      <c r="Q1288" s="16">
        <f t="shared" si="2"/>
        <v>38650.65589</v>
      </c>
      <c r="R1288" s="15">
        <f t="shared" si="3"/>
        <v>0.6558912037</v>
      </c>
      <c r="S1288" s="15">
        <f t="shared" si="4"/>
        <v>0.6560416667</v>
      </c>
      <c r="T1288" s="18">
        <v>0.20833333333333334</v>
      </c>
      <c r="U1288" s="14">
        <v>38650.44741898149</v>
      </c>
      <c r="V1288" s="14">
        <v>38650.44755787037</v>
      </c>
      <c r="W1288" s="15">
        <f t="shared" si="5"/>
        <v>0.4475578704</v>
      </c>
      <c r="X1288" s="17"/>
      <c r="Y1288" s="4"/>
    </row>
    <row r="1289" ht="15.75" customHeight="1">
      <c r="A1289" s="13">
        <v>1286.0</v>
      </c>
      <c r="B1289" s="13" t="s">
        <v>29</v>
      </c>
      <c r="C1289" s="14">
        <v>38650.0</v>
      </c>
      <c r="D1289" s="15" t="s">
        <v>1632</v>
      </c>
      <c r="E1289" s="16">
        <f t="shared" si="1"/>
        <v>38650.48948</v>
      </c>
      <c r="F1289" s="13">
        <v>9.207374731E9</v>
      </c>
      <c r="G1289" s="13">
        <v>9.206197751E9</v>
      </c>
      <c r="H1289" s="17" t="s">
        <v>31</v>
      </c>
      <c r="I1289" s="13">
        <v>9.207079898E9</v>
      </c>
      <c r="J1289" s="17"/>
      <c r="K1289" s="17"/>
      <c r="L1289" s="17" t="s">
        <v>406</v>
      </c>
      <c r="M1289" s="13">
        <v>314.0</v>
      </c>
      <c r="N1289" s="13">
        <v>306.0</v>
      </c>
      <c r="O1289" s="13">
        <v>11.0</v>
      </c>
      <c r="P1289" s="17">
        <v>35.0</v>
      </c>
      <c r="Q1289" s="16">
        <f t="shared" si="2"/>
        <v>38650.69781</v>
      </c>
      <c r="R1289" s="15">
        <f t="shared" si="3"/>
        <v>0.6978125</v>
      </c>
      <c r="S1289" s="15">
        <f t="shared" si="4"/>
        <v>0.6985763889</v>
      </c>
      <c r="T1289" s="18">
        <v>0.20833333333333334</v>
      </c>
      <c r="U1289" s="14">
        <v>38650.48934027778</v>
      </c>
      <c r="V1289" s="14">
        <v>38650.48947916667</v>
      </c>
      <c r="W1289" s="15">
        <f t="shared" si="5"/>
        <v>0.4894791667</v>
      </c>
      <c r="X1289" s="17"/>
      <c r="Y1289" s="4"/>
    </row>
    <row r="1290" ht="15.75" customHeight="1">
      <c r="A1290" s="13">
        <v>1287.0</v>
      </c>
      <c r="B1290" s="13" t="s">
        <v>29</v>
      </c>
      <c r="C1290" s="14">
        <v>38650.0</v>
      </c>
      <c r="D1290" s="15" t="s">
        <v>1633</v>
      </c>
      <c r="E1290" s="16">
        <f t="shared" si="1"/>
        <v>38650.51794</v>
      </c>
      <c r="F1290" s="13">
        <v>9.207374731E9</v>
      </c>
      <c r="G1290" s="17"/>
      <c r="H1290" s="17" t="s">
        <v>31</v>
      </c>
      <c r="I1290" s="13">
        <v>9.208533883E9</v>
      </c>
      <c r="J1290" s="17"/>
      <c r="K1290" s="17"/>
      <c r="L1290" s="17" t="s">
        <v>397</v>
      </c>
      <c r="M1290" s="13">
        <v>314.0</v>
      </c>
      <c r="N1290" s="13">
        <v>306.0</v>
      </c>
      <c r="O1290" s="13">
        <v>11.0</v>
      </c>
      <c r="P1290" s="17">
        <v>35.0</v>
      </c>
      <c r="Q1290" s="16">
        <f t="shared" si="2"/>
        <v>38650.72627</v>
      </c>
      <c r="R1290" s="15">
        <f t="shared" si="3"/>
        <v>0.7262731481</v>
      </c>
      <c r="S1290" s="15">
        <f t="shared" si="4"/>
        <v>0.7290162037</v>
      </c>
      <c r="T1290" s="18">
        <v>0.20833333333333334</v>
      </c>
      <c r="U1290" s="14">
        <v>38650.517800925925</v>
      </c>
      <c r="V1290" s="14">
        <v>38650.51793981481</v>
      </c>
      <c r="W1290" s="15">
        <f t="shared" si="5"/>
        <v>0.5179398148</v>
      </c>
      <c r="X1290" s="17"/>
      <c r="Y1290" s="4"/>
    </row>
    <row r="1291" ht="15.75" customHeight="1">
      <c r="A1291" s="13">
        <v>1288.0</v>
      </c>
      <c r="B1291" s="13" t="s">
        <v>29</v>
      </c>
      <c r="C1291" s="14">
        <v>38650.0</v>
      </c>
      <c r="D1291" s="15" t="s">
        <v>1634</v>
      </c>
      <c r="E1291" s="16">
        <f t="shared" si="1"/>
        <v>38650.61</v>
      </c>
      <c r="F1291" s="13">
        <v>9.207374731E9</v>
      </c>
      <c r="G1291" s="13">
        <v>9.204972077E9</v>
      </c>
      <c r="H1291" s="17" t="s">
        <v>31</v>
      </c>
      <c r="I1291" s="13">
        <v>4.145340037E9</v>
      </c>
      <c r="J1291" s="17"/>
      <c r="K1291" s="17"/>
      <c r="L1291" s="17" t="s">
        <v>218</v>
      </c>
      <c r="M1291" s="13">
        <v>314.0</v>
      </c>
      <c r="N1291" s="13">
        <v>306.0</v>
      </c>
      <c r="O1291" s="13">
        <v>11.0</v>
      </c>
      <c r="P1291" s="17">
        <v>36.0</v>
      </c>
      <c r="Q1291" s="16">
        <f t="shared" si="2"/>
        <v>38650.81833</v>
      </c>
      <c r="R1291" s="15">
        <f t="shared" si="3"/>
        <v>0.8183333333</v>
      </c>
      <c r="S1291" s="15">
        <f t="shared" si="4"/>
        <v>0.8184375</v>
      </c>
      <c r="T1291" s="18">
        <v>0.20833333333333334</v>
      </c>
      <c r="U1291" s="14">
        <v>38650.609861111116</v>
      </c>
      <c r="V1291" s="14">
        <v>38650.61</v>
      </c>
      <c r="W1291" s="15">
        <f t="shared" si="5"/>
        <v>0.61</v>
      </c>
      <c r="X1291" s="17"/>
      <c r="Y1291" s="4"/>
    </row>
    <row r="1292" ht="15.75" customHeight="1">
      <c r="A1292" s="13">
        <v>1289.0</v>
      </c>
      <c r="B1292" s="13" t="s">
        <v>29</v>
      </c>
      <c r="C1292" s="14">
        <v>38651.0</v>
      </c>
      <c r="D1292" s="15" t="s">
        <v>1635</v>
      </c>
      <c r="E1292" s="16">
        <f t="shared" si="1"/>
        <v>38650.89744</v>
      </c>
      <c r="F1292" s="13">
        <v>9.207374731E9</v>
      </c>
      <c r="G1292" s="13">
        <v>9.2081024E9</v>
      </c>
      <c r="H1292" s="17" t="s">
        <v>31</v>
      </c>
      <c r="I1292" s="13">
        <v>4.145340037E9</v>
      </c>
      <c r="J1292" s="17"/>
      <c r="K1292" s="17" t="s">
        <v>1137</v>
      </c>
      <c r="L1292" s="17" t="s">
        <v>86</v>
      </c>
      <c r="M1292" s="13">
        <v>314.0</v>
      </c>
      <c r="N1292" s="13">
        <v>306.0</v>
      </c>
      <c r="O1292" s="13">
        <v>11.0</v>
      </c>
      <c r="P1292" s="17">
        <v>36.0</v>
      </c>
      <c r="Q1292" s="16">
        <f t="shared" si="2"/>
        <v>38651.10578</v>
      </c>
      <c r="R1292" s="15">
        <f t="shared" si="3"/>
        <v>0.105775463</v>
      </c>
      <c r="S1292" s="15">
        <f t="shared" si="4"/>
        <v>0.1058101852</v>
      </c>
      <c r="T1292" s="18">
        <v>0.20833333333333334</v>
      </c>
      <c r="U1292" s="14">
        <v>38650.897303240745</v>
      </c>
      <c r="V1292" s="14">
        <v>38650.89744212963</v>
      </c>
      <c r="W1292" s="15">
        <f t="shared" si="5"/>
        <v>0.8974421296</v>
      </c>
      <c r="X1292" s="17"/>
      <c r="Y1292" s="4"/>
    </row>
    <row r="1293" ht="15.75" customHeight="1">
      <c r="A1293" s="13">
        <v>1290.0</v>
      </c>
      <c r="B1293" s="13" t="s">
        <v>29</v>
      </c>
      <c r="C1293" s="14">
        <v>38651.0</v>
      </c>
      <c r="D1293" s="15" t="s">
        <v>1636</v>
      </c>
      <c r="E1293" s="16">
        <f t="shared" si="1"/>
        <v>38650.91685</v>
      </c>
      <c r="F1293" s="13">
        <v>9.207374731E9</v>
      </c>
      <c r="G1293" s="17"/>
      <c r="H1293" s="17" t="s">
        <v>31</v>
      </c>
      <c r="I1293" s="13">
        <v>9.2081024E9</v>
      </c>
      <c r="J1293" s="17"/>
      <c r="K1293" s="17" t="s">
        <v>90</v>
      </c>
      <c r="L1293" s="17" t="s">
        <v>1637</v>
      </c>
      <c r="M1293" s="13">
        <v>314.0</v>
      </c>
      <c r="N1293" s="13">
        <v>306.0</v>
      </c>
      <c r="O1293" s="13">
        <v>11.0</v>
      </c>
      <c r="P1293" s="17">
        <v>36.0</v>
      </c>
      <c r="Q1293" s="16">
        <f t="shared" si="2"/>
        <v>38651.12519</v>
      </c>
      <c r="R1293" s="15">
        <f t="shared" si="3"/>
        <v>0.1251851852</v>
      </c>
      <c r="S1293" s="15">
        <f t="shared" si="4"/>
        <v>0.1338425926</v>
      </c>
      <c r="T1293" s="18">
        <v>0.20833333333333334</v>
      </c>
      <c r="U1293" s="14">
        <v>38650.916712962964</v>
      </c>
      <c r="V1293" s="14">
        <v>38650.91685185185</v>
      </c>
      <c r="W1293" s="15">
        <f t="shared" si="5"/>
        <v>0.9168518518</v>
      </c>
      <c r="X1293" s="17"/>
      <c r="Y1293" s="4"/>
    </row>
    <row r="1294" ht="15.75" customHeight="1">
      <c r="A1294" s="13">
        <v>1291.0</v>
      </c>
      <c r="B1294" s="13" t="s">
        <v>29</v>
      </c>
      <c r="C1294" s="14">
        <v>38651.0</v>
      </c>
      <c r="D1294" s="15" t="s">
        <v>1638</v>
      </c>
      <c r="E1294" s="16">
        <f t="shared" si="1"/>
        <v>38651.38855</v>
      </c>
      <c r="F1294" s="13">
        <v>9.207374731E9</v>
      </c>
      <c r="G1294" s="13">
        <v>4.144258736E9</v>
      </c>
      <c r="H1294" s="17" t="s">
        <v>31</v>
      </c>
      <c r="I1294" s="13">
        <v>4.145340037E9</v>
      </c>
      <c r="J1294" s="17"/>
      <c r="K1294" s="17" t="s">
        <v>962</v>
      </c>
      <c r="L1294" s="17" t="s">
        <v>740</v>
      </c>
      <c r="M1294" s="13">
        <v>314.0</v>
      </c>
      <c r="N1294" s="13">
        <v>306.0</v>
      </c>
      <c r="O1294" s="13">
        <v>11.0</v>
      </c>
      <c r="P1294" s="17">
        <v>36.0</v>
      </c>
      <c r="Q1294" s="16">
        <f t="shared" si="2"/>
        <v>38651.59689</v>
      </c>
      <c r="R1294" s="15">
        <f t="shared" si="3"/>
        <v>0.5968865741</v>
      </c>
      <c r="S1294" s="15">
        <f t="shared" si="4"/>
        <v>0.5974305556</v>
      </c>
      <c r="T1294" s="18">
        <v>0.20833333333333334</v>
      </c>
      <c r="U1294" s="14">
        <v>38651.38841435185</v>
      </c>
      <c r="V1294" s="14">
        <v>38651.38855324074</v>
      </c>
      <c r="W1294" s="15">
        <f t="shared" si="5"/>
        <v>0.3885532407</v>
      </c>
      <c r="X1294" s="17"/>
      <c r="Y1294" s="4"/>
    </row>
    <row r="1295" ht="15.75" customHeight="1">
      <c r="A1295" s="13">
        <v>1292.0</v>
      </c>
      <c r="B1295" s="13" t="s">
        <v>29</v>
      </c>
      <c r="C1295" s="14">
        <v>38651.0</v>
      </c>
      <c r="D1295" s="15" t="s">
        <v>1639</v>
      </c>
      <c r="E1295" s="16">
        <f t="shared" si="1"/>
        <v>38651.39846</v>
      </c>
      <c r="F1295" s="13">
        <v>9.207374731E9</v>
      </c>
      <c r="G1295" s="17"/>
      <c r="H1295" s="17" t="s">
        <v>31</v>
      </c>
      <c r="I1295" s="13">
        <v>4.145340037E9</v>
      </c>
      <c r="J1295" s="17"/>
      <c r="K1295" s="17" t="s">
        <v>943</v>
      </c>
      <c r="L1295" s="17" t="s">
        <v>69</v>
      </c>
      <c r="M1295" s="13">
        <v>314.0</v>
      </c>
      <c r="N1295" s="13">
        <v>306.0</v>
      </c>
      <c r="O1295" s="13">
        <v>11.0</v>
      </c>
      <c r="P1295" s="17">
        <v>36.0</v>
      </c>
      <c r="Q1295" s="16">
        <f t="shared" si="2"/>
        <v>38651.60679</v>
      </c>
      <c r="R1295" s="15">
        <f t="shared" si="3"/>
        <v>0.6067939815</v>
      </c>
      <c r="S1295" s="15">
        <f t="shared" si="4"/>
        <v>0.6071875</v>
      </c>
      <c r="T1295" s="18">
        <v>0.20833333333333334</v>
      </c>
      <c r="U1295" s="14">
        <v>38651.39832175926</v>
      </c>
      <c r="V1295" s="14">
        <v>38651.398460648146</v>
      </c>
      <c r="W1295" s="15">
        <f t="shared" si="5"/>
        <v>0.3984606481</v>
      </c>
      <c r="X1295" s="17"/>
      <c r="Y1295" s="4"/>
    </row>
    <row r="1296" ht="15.75" customHeight="1">
      <c r="A1296" s="13">
        <v>1293.0</v>
      </c>
      <c r="B1296" s="13" t="s">
        <v>29</v>
      </c>
      <c r="C1296" s="14">
        <v>38651.0</v>
      </c>
      <c r="D1296" s="15" t="s">
        <v>1640</v>
      </c>
      <c r="E1296" s="16">
        <f t="shared" si="1"/>
        <v>38651.40779</v>
      </c>
      <c r="F1296" s="13">
        <v>9.207374731E9</v>
      </c>
      <c r="G1296" s="17"/>
      <c r="H1296" s="17" t="s">
        <v>31</v>
      </c>
      <c r="I1296" s="13">
        <v>4.145340037E9</v>
      </c>
      <c r="J1296" s="17"/>
      <c r="K1296" s="17" t="s">
        <v>943</v>
      </c>
      <c r="L1296" s="17" t="s">
        <v>110</v>
      </c>
      <c r="M1296" s="13">
        <v>314.0</v>
      </c>
      <c r="N1296" s="13">
        <v>306.0</v>
      </c>
      <c r="O1296" s="13">
        <v>11.0</v>
      </c>
      <c r="P1296" s="17">
        <v>36.0</v>
      </c>
      <c r="Q1296" s="16">
        <f t="shared" si="2"/>
        <v>38651.61612</v>
      </c>
      <c r="R1296" s="15">
        <f t="shared" si="3"/>
        <v>0.6161226852</v>
      </c>
      <c r="S1296" s="15">
        <f t="shared" si="4"/>
        <v>0.6165625</v>
      </c>
      <c r="T1296" s="18">
        <v>0.20833333333333334</v>
      </c>
      <c r="U1296" s="14">
        <v>38651.40765046296</v>
      </c>
      <c r="V1296" s="14">
        <v>38651.40778935185</v>
      </c>
      <c r="W1296" s="15">
        <f t="shared" si="5"/>
        <v>0.4077893518</v>
      </c>
      <c r="X1296" s="17"/>
      <c r="Y1296" s="4"/>
    </row>
    <row r="1297" ht="15.75" customHeight="1">
      <c r="A1297" s="13">
        <v>1294.0</v>
      </c>
      <c r="B1297" s="13" t="s">
        <v>29</v>
      </c>
      <c r="C1297" s="14">
        <v>38651.0</v>
      </c>
      <c r="D1297" s="15" t="s">
        <v>1641</v>
      </c>
      <c r="E1297" s="16">
        <f t="shared" si="1"/>
        <v>38651.4978</v>
      </c>
      <c r="F1297" s="13">
        <v>8.16178118E9</v>
      </c>
      <c r="G1297" s="17"/>
      <c r="H1297" s="17" t="s">
        <v>71</v>
      </c>
      <c r="I1297" s="13">
        <v>9.207374731E9</v>
      </c>
      <c r="J1297" s="17"/>
      <c r="K1297" s="17"/>
      <c r="L1297" s="17" t="s">
        <v>208</v>
      </c>
      <c r="M1297" s="17"/>
      <c r="N1297" s="13">
        <v>309.0</v>
      </c>
      <c r="O1297" s="17"/>
      <c r="P1297" s="17">
        <v>36.0</v>
      </c>
      <c r="Q1297" s="16">
        <f t="shared" si="2"/>
        <v>38651.70613</v>
      </c>
      <c r="R1297" s="15">
        <f t="shared" si="3"/>
        <v>0.7061342593</v>
      </c>
      <c r="S1297" s="15">
        <f t="shared" si="4"/>
        <v>0.7075231481</v>
      </c>
      <c r="T1297" s="18">
        <v>0.20833333333333334</v>
      </c>
      <c r="U1297" s="14">
        <v>38651.497662037036</v>
      </c>
      <c r="V1297" s="14">
        <v>38651.49780092592</v>
      </c>
      <c r="W1297" s="15">
        <f t="shared" si="5"/>
        <v>0.4978009259</v>
      </c>
      <c r="X1297" s="17"/>
      <c r="Y1297" s="4"/>
    </row>
    <row r="1298" ht="15.75" customHeight="1">
      <c r="A1298" s="13">
        <v>1295.0</v>
      </c>
      <c r="B1298" s="13" t="s">
        <v>29</v>
      </c>
      <c r="C1298" s="14">
        <v>38651.0</v>
      </c>
      <c r="D1298" s="15" t="s">
        <v>1642</v>
      </c>
      <c r="E1298" s="16">
        <f t="shared" si="1"/>
        <v>38651.67573</v>
      </c>
      <c r="F1298" s="13">
        <v>9.207374731E9</v>
      </c>
      <c r="G1298" s="13">
        <v>9.209601882E9</v>
      </c>
      <c r="H1298" s="17" t="s">
        <v>31</v>
      </c>
      <c r="I1298" s="13">
        <v>4.145340037E9</v>
      </c>
      <c r="J1298" s="17"/>
      <c r="K1298" s="17"/>
      <c r="L1298" s="17" t="s">
        <v>325</v>
      </c>
      <c r="M1298" s="13">
        <v>314.0</v>
      </c>
      <c r="N1298" s="13">
        <v>306.0</v>
      </c>
      <c r="O1298" s="13">
        <v>11.0</v>
      </c>
      <c r="P1298" s="17">
        <v>36.0</v>
      </c>
      <c r="Q1298" s="16">
        <f t="shared" si="2"/>
        <v>38651.88406</v>
      </c>
      <c r="R1298" s="15">
        <f t="shared" si="3"/>
        <v>0.8840625</v>
      </c>
      <c r="S1298" s="15">
        <f t="shared" si="4"/>
        <v>0.8858796296</v>
      </c>
      <c r="T1298" s="18">
        <v>0.20833333333333334</v>
      </c>
      <c r="U1298" s="14">
        <v>38651.67559027778</v>
      </c>
      <c r="V1298" s="14">
        <v>38651.675729166665</v>
      </c>
      <c r="W1298" s="15">
        <f t="shared" si="5"/>
        <v>0.6757291667</v>
      </c>
      <c r="X1298" s="17"/>
      <c r="Y1298" s="4"/>
    </row>
    <row r="1299" ht="15.75" customHeight="1">
      <c r="A1299" s="13">
        <v>1296.0</v>
      </c>
      <c r="B1299" s="13" t="s">
        <v>29</v>
      </c>
      <c r="C1299" s="14">
        <v>38651.0</v>
      </c>
      <c r="D1299" s="15" t="s">
        <v>1643</v>
      </c>
      <c r="E1299" s="16">
        <f t="shared" si="1"/>
        <v>38651.69291</v>
      </c>
      <c r="F1299" s="13">
        <v>9.207374731E9</v>
      </c>
      <c r="G1299" s="17"/>
      <c r="H1299" s="17" t="s">
        <v>31</v>
      </c>
      <c r="I1299" s="13">
        <v>4.145340037E9</v>
      </c>
      <c r="J1299" s="17"/>
      <c r="K1299" s="17" t="s">
        <v>943</v>
      </c>
      <c r="L1299" s="17" t="s">
        <v>354</v>
      </c>
      <c r="M1299" s="13">
        <v>314.0</v>
      </c>
      <c r="N1299" s="13">
        <v>306.0</v>
      </c>
      <c r="O1299" s="13">
        <v>11.0</v>
      </c>
      <c r="P1299" s="17">
        <v>36.0</v>
      </c>
      <c r="Q1299" s="16">
        <f t="shared" si="2"/>
        <v>38651.90124</v>
      </c>
      <c r="R1299" s="15">
        <f t="shared" si="3"/>
        <v>0.9012384259</v>
      </c>
      <c r="S1299" s="15">
        <f t="shared" si="4"/>
        <v>0.9027893519</v>
      </c>
      <c r="T1299" s="18">
        <v>0.20833333333333334</v>
      </c>
      <c r="U1299" s="14">
        <v>38651.692766203705</v>
      </c>
      <c r="V1299" s="14">
        <v>38651.69290509259</v>
      </c>
      <c r="W1299" s="15">
        <f t="shared" si="5"/>
        <v>0.6929050926</v>
      </c>
      <c r="X1299" s="17"/>
      <c r="Y1299" s="4"/>
    </row>
    <row r="1300" ht="15.75" customHeight="1">
      <c r="A1300" s="13">
        <v>1297.0</v>
      </c>
      <c r="B1300" s="13" t="s">
        <v>29</v>
      </c>
      <c r="C1300" s="14">
        <v>38652.0</v>
      </c>
      <c r="D1300" s="15" t="s">
        <v>1644</v>
      </c>
      <c r="E1300" s="16">
        <f t="shared" si="1"/>
        <v>38651.85576</v>
      </c>
      <c r="F1300" s="13">
        <v>9.207374731E9</v>
      </c>
      <c r="G1300" s="13">
        <v>9.209601882E9</v>
      </c>
      <c r="H1300" s="17" t="s">
        <v>31</v>
      </c>
      <c r="I1300" s="13">
        <v>4.145340037E9</v>
      </c>
      <c r="J1300" s="17"/>
      <c r="K1300" s="17"/>
      <c r="L1300" s="17" t="s">
        <v>574</v>
      </c>
      <c r="M1300" s="13">
        <v>314.0</v>
      </c>
      <c r="N1300" s="13">
        <v>306.0</v>
      </c>
      <c r="O1300" s="13">
        <v>11.0</v>
      </c>
      <c r="P1300" s="17">
        <v>36.0</v>
      </c>
      <c r="Q1300" s="16">
        <f t="shared" si="2"/>
        <v>38652.0641</v>
      </c>
      <c r="R1300" s="15">
        <f t="shared" si="3"/>
        <v>0.06409722222</v>
      </c>
      <c r="S1300" s="15">
        <f t="shared" si="4"/>
        <v>0.06506944444</v>
      </c>
      <c r="T1300" s="18">
        <v>0.20833333333333334</v>
      </c>
      <c r="U1300" s="14">
        <v>38651.855625000004</v>
      </c>
      <c r="V1300" s="14">
        <v>38651.85576388889</v>
      </c>
      <c r="W1300" s="15">
        <f t="shared" si="5"/>
        <v>0.8557638889</v>
      </c>
      <c r="X1300" s="17"/>
      <c r="Y1300" s="4"/>
    </row>
    <row r="1301" ht="15.75" customHeight="1">
      <c r="A1301" s="13">
        <v>1298.0</v>
      </c>
      <c r="B1301" s="13" t="s">
        <v>29</v>
      </c>
      <c r="C1301" s="14">
        <v>38652.0</v>
      </c>
      <c r="D1301" s="15" t="s">
        <v>1645</v>
      </c>
      <c r="E1301" s="16">
        <f t="shared" si="1"/>
        <v>38651.94065</v>
      </c>
      <c r="F1301" s="13">
        <v>9.207374731E9</v>
      </c>
      <c r="G1301" s="17"/>
      <c r="H1301" s="17" t="s">
        <v>31</v>
      </c>
      <c r="I1301" s="13">
        <v>4.145340037E9</v>
      </c>
      <c r="J1301" s="17"/>
      <c r="K1301" s="17" t="s">
        <v>943</v>
      </c>
      <c r="L1301" s="17" t="s">
        <v>1119</v>
      </c>
      <c r="M1301" s="13">
        <v>314.0</v>
      </c>
      <c r="N1301" s="13">
        <v>306.0</v>
      </c>
      <c r="O1301" s="13">
        <v>11.0</v>
      </c>
      <c r="P1301" s="17">
        <v>36.0</v>
      </c>
      <c r="Q1301" s="16">
        <f t="shared" si="2"/>
        <v>38652.14898</v>
      </c>
      <c r="R1301" s="15">
        <f t="shared" si="3"/>
        <v>0.1489814815</v>
      </c>
      <c r="S1301" s="15">
        <f t="shared" si="4"/>
        <v>0.1498726852</v>
      </c>
      <c r="T1301" s="18">
        <v>0.20833333333333334</v>
      </c>
      <c r="U1301" s="14">
        <v>38651.940509259264</v>
      </c>
      <c r="V1301" s="14">
        <v>38651.94064814815</v>
      </c>
      <c r="W1301" s="15">
        <f t="shared" si="5"/>
        <v>0.9406481481</v>
      </c>
      <c r="X1301" s="17"/>
      <c r="Y1301" s="4"/>
    </row>
    <row r="1302" ht="15.75" customHeight="1">
      <c r="A1302" s="13">
        <v>1299.0</v>
      </c>
      <c r="B1302" s="13" t="s">
        <v>29</v>
      </c>
      <c r="C1302" s="14">
        <v>38652.0</v>
      </c>
      <c r="D1302" s="15" t="s">
        <v>1646</v>
      </c>
      <c r="E1302" s="16">
        <f t="shared" si="1"/>
        <v>38652.36042</v>
      </c>
      <c r="F1302" s="13">
        <v>9.207374731E9</v>
      </c>
      <c r="G1302" s="13">
        <v>4.144258738E9</v>
      </c>
      <c r="H1302" s="17" t="s">
        <v>31</v>
      </c>
      <c r="I1302" s="13">
        <v>4.145340037E9</v>
      </c>
      <c r="J1302" s="17"/>
      <c r="K1302" s="17" t="s">
        <v>962</v>
      </c>
      <c r="L1302" s="17" t="s">
        <v>53</v>
      </c>
      <c r="M1302" s="13">
        <v>314.0</v>
      </c>
      <c r="N1302" s="13">
        <v>306.0</v>
      </c>
      <c r="O1302" s="13">
        <v>11.0</v>
      </c>
      <c r="P1302" s="17">
        <v>36.0</v>
      </c>
      <c r="Q1302" s="16">
        <f t="shared" si="2"/>
        <v>38652.56875</v>
      </c>
      <c r="R1302" s="15">
        <f t="shared" si="3"/>
        <v>0.56875</v>
      </c>
      <c r="S1302" s="15">
        <f t="shared" si="4"/>
        <v>0.5693518519</v>
      </c>
      <c r="T1302" s="18">
        <v>0.20833333333333334</v>
      </c>
      <c r="U1302" s="14">
        <v>38652.36027777778</v>
      </c>
      <c r="V1302" s="14">
        <v>38652.36041666666</v>
      </c>
      <c r="W1302" s="15">
        <f t="shared" si="5"/>
        <v>0.3604166667</v>
      </c>
      <c r="X1302" s="17"/>
      <c r="Y1302" s="4"/>
    </row>
    <row r="1303" ht="15.75" customHeight="1">
      <c r="A1303" s="13">
        <v>1300.0</v>
      </c>
      <c r="B1303" s="13" t="s">
        <v>29</v>
      </c>
      <c r="C1303" s="14">
        <v>38652.0</v>
      </c>
      <c r="D1303" s="15" t="s">
        <v>1647</v>
      </c>
      <c r="E1303" s="16">
        <f t="shared" si="1"/>
        <v>38652.36248</v>
      </c>
      <c r="F1303" s="13">
        <v>9.207374731E9</v>
      </c>
      <c r="G1303" s="17"/>
      <c r="H1303" s="17" t="s">
        <v>31</v>
      </c>
      <c r="I1303" s="13">
        <v>4.145340037E9</v>
      </c>
      <c r="J1303" s="17"/>
      <c r="K1303" s="17" t="s">
        <v>943</v>
      </c>
      <c r="L1303" s="17" t="s">
        <v>346</v>
      </c>
      <c r="M1303" s="13">
        <v>314.0</v>
      </c>
      <c r="N1303" s="13">
        <v>306.0</v>
      </c>
      <c r="O1303" s="13">
        <v>11.0</v>
      </c>
      <c r="P1303" s="17">
        <v>36.0</v>
      </c>
      <c r="Q1303" s="16">
        <f t="shared" si="2"/>
        <v>38652.57081</v>
      </c>
      <c r="R1303" s="15">
        <f t="shared" si="3"/>
        <v>0.5708101852</v>
      </c>
      <c r="S1303" s="15">
        <f t="shared" si="4"/>
        <v>0.5714351852</v>
      </c>
      <c r="T1303" s="18">
        <v>0.20833333333333334</v>
      </c>
      <c r="U1303" s="14">
        <v>38652.362337962964</v>
      </c>
      <c r="V1303" s="14">
        <v>38652.36247685185</v>
      </c>
      <c r="W1303" s="15">
        <f t="shared" si="5"/>
        <v>0.3624768518</v>
      </c>
      <c r="X1303" s="17"/>
      <c r="Y1303" s="27"/>
    </row>
    <row r="1304" ht="15.75" customHeight="1">
      <c r="A1304" s="13">
        <v>1301.0</v>
      </c>
      <c r="B1304" s="13" t="s">
        <v>29</v>
      </c>
      <c r="C1304" s="14">
        <v>38652.0</v>
      </c>
      <c r="D1304" s="15" t="s">
        <v>1648</v>
      </c>
      <c r="E1304" s="16">
        <f t="shared" si="1"/>
        <v>38652.48302</v>
      </c>
      <c r="F1304" s="13">
        <v>9.207374731E9</v>
      </c>
      <c r="G1304" s="13">
        <v>9.204903018E9</v>
      </c>
      <c r="H1304" s="17" t="s">
        <v>31</v>
      </c>
      <c r="I1304" s="13">
        <v>4.145340037E9</v>
      </c>
      <c r="J1304" s="17"/>
      <c r="K1304" s="17"/>
      <c r="L1304" s="17" t="s">
        <v>184</v>
      </c>
      <c r="M1304" s="13">
        <v>314.0</v>
      </c>
      <c r="N1304" s="13">
        <v>306.0</v>
      </c>
      <c r="O1304" s="13">
        <v>11.0</v>
      </c>
      <c r="P1304" s="17">
        <v>36.0</v>
      </c>
      <c r="Q1304" s="16">
        <f t="shared" si="2"/>
        <v>38652.69135</v>
      </c>
      <c r="R1304" s="15">
        <f t="shared" si="3"/>
        <v>0.6913541667</v>
      </c>
      <c r="S1304" s="15">
        <f t="shared" si="4"/>
        <v>0.6921296296</v>
      </c>
      <c r="T1304" s="18">
        <v>0.20833333333333334</v>
      </c>
      <c r="U1304" s="14">
        <v>38652.482881944445</v>
      </c>
      <c r="V1304" s="14">
        <v>38652.48302083333</v>
      </c>
      <c r="W1304" s="15">
        <f t="shared" si="5"/>
        <v>0.4830208333</v>
      </c>
      <c r="X1304" s="17"/>
      <c r="Y1304" s="4"/>
    </row>
    <row r="1305" ht="15.75" customHeight="1">
      <c r="A1305" s="13">
        <v>1302.0</v>
      </c>
      <c r="B1305" s="13" t="s">
        <v>29</v>
      </c>
      <c r="C1305" s="14">
        <v>38652.0</v>
      </c>
      <c r="D1305" s="15" t="s">
        <v>1649</v>
      </c>
      <c r="E1305" s="16">
        <f t="shared" si="1"/>
        <v>38652.48424</v>
      </c>
      <c r="F1305" s="13">
        <v>9.207374731E9</v>
      </c>
      <c r="G1305" s="17"/>
      <c r="H1305" s="17" t="s">
        <v>31</v>
      </c>
      <c r="I1305" s="13">
        <v>4.145340037E9</v>
      </c>
      <c r="J1305" s="17"/>
      <c r="K1305" s="17" t="s">
        <v>943</v>
      </c>
      <c r="L1305" s="17" t="s">
        <v>453</v>
      </c>
      <c r="M1305" s="13">
        <v>314.0</v>
      </c>
      <c r="N1305" s="13">
        <v>306.0</v>
      </c>
      <c r="O1305" s="13">
        <v>11.0</v>
      </c>
      <c r="P1305" s="17">
        <v>36.0</v>
      </c>
      <c r="Q1305" s="16">
        <f t="shared" si="2"/>
        <v>38652.69257</v>
      </c>
      <c r="R1305" s="15">
        <f t="shared" si="3"/>
        <v>0.6925694444</v>
      </c>
      <c r="S1305" s="15">
        <f t="shared" si="4"/>
        <v>0.6934027778</v>
      </c>
      <c r="T1305" s="18">
        <v>0.20833333333333334</v>
      </c>
      <c r="U1305" s="14">
        <v>38652.48409722222</v>
      </c>
      <c r="V1305" s="14">
        <v>38652.48423611111</v>
      </c>
      <c r="W1305" s="15">
        <f t="shared" si="5"/>
        <v>0.4842361111</v>
      </c>
      <c r="X1305" s="17"/>
      <c r="Y1305" s="4"/>
    </row>
    <row r="1306" ht="15.75" customHeight="1">
      <c r="A1306" s="13">
        <v>1303.0</v>
      </c>
      <c r="B1306" s="13" t="s">
        <v>29</v>
      </c>
      <c r="C1306" s="14">
        <v>38652.0</v>
      </c>
      <c r="D1306" s="15" t="s">
        <v>1650</v>
      </c>
      <c r="E1306" s="16">
        <f t="shared" si="1"/>
        <v>38652.72307</v>
      </c>
      <c r="F1306" s="13">
        <v>9.205621142E9</v>
      </c>
      <c r="G1306" s="13">
        <v>9.207374731E9</v>
      </c>
      <c r="H1306" s="13" t="s">
        <v>67</v>
      </c>
      <c r="I1306" s="13">
        <v>4.145340037E9</v>
      </c>
      <c r="J1306" s="17"/>
      <c r="K1306" s="17" t="s">
        <v>99</v>
      </c>
      <c r="L1306" s="17" t="s">
        <v>397</v>
      </c>
      <c r="M1306" s="13">
        <v>314.0</v>
      </c>
      <c r="N1306" s="13">
        <v>306.0</v>
      </c>
      <c r="O1306" s="13">
        <v>11.0</v>
      </c>
      <c r="P1306" s="17">
        <v>36.0</v>
      </c>
      <c r="Q1306" s="16">
        <f t="shared" si="2"/>
        <v>38652.9314</v>
      </c>
      <c r="R1306" s="15">
        <f t="shared" si="3"/>
        <v>0.931400463</v>
      </c>
      <c r="S1306" s="15">
        <f t="shared" si="4"/>
        <v>0.9341435185</v>
      </c>
      <c r="T1306" s="18">
        <v>0.20833333333333334</v>
      </c>
      <c r="U1306" s="14">
        <v>38652.72292824074</v>
      </c>
      <c r="V1306" s="14">
        <v>38652.72306712963</v>
      </c>
      <c r="W1306" s="15">
        <f t="shared" si="5"/>
        <v>0.7230671296</v>
      </c>
      <c r="X1306" s="17"/>
      <c r="Y1306" s="4"/>
    </row>
    <row r="1307" ht="15.75" customHeight="1">
      <c r="A1307" s="13">
        <v>1304.0</v>
      </c>
      <c r="B1307" s="13" t="s">
        <v>29</v>
      </c>
      <c r="C1307" s="14">
        <v>38653.0</v>
      </c>
      <c r="D1307" s="15" t="s">
        <v>1651</v>
      </c>
      <c r="E1307" s="16">
        <f t="shared" si="1"/>
        <v>38652.80345</v>
      </c>
      <c r="F1307" s="13">
        <v>9.207374731E9</v>
      </c>
      <c r="G1307" s="13">
        <v>9.202131645E9</v>
      </c>
      <c r="H1307" s="17" t="s">
        <v>31</v>
      </c>
      <c r="I1307" s="13">
        <v>4.145340037E9</v>
      </c>
      <c r="J1307" s="17"/>
      <c r="K1307" s="17" t="s">
        <v>982</v>
      </c>
      <c r="L1307" s="17" t="s">
        <v>126</v>
      </c>
      <c r="M1307" s="13">
        <v>314.0</v>
      </c>
      <c r="N1307" s="13">
        <v>306.0</v>
      </c>
      <c r="O1307" s="13">
        <v>11.0</v>
      </c>
      <c r="P1307" s="17">
        <v>36.0</v>
      </c>
      <c r="Q1307" s="16">
        <f t="shared" si="2"/>
        <v>38653.01178</v>
      </c>
      <c r="R1307" s="15">
        <f t="shared" si="3"/>
        <v>0.01178240741</v>
      </c>
      <c r="S1307" s="15">
        <f t="shared" si="4"/>
        <v>0.01211805556</v>
      </c>
      <c r="T1307" s="18">
        <v>0.20833333333333334</v>
      </c>
      <c r="U1307" s="14">
        <v>38652.80331018518</v>
      </c>
      <c r="V1307" s="14">
        <v>38652.80344907407</v>
      </c>
      <c r="W1307" s="15">
        <f t="shared" si="5"/>
        <v>0.8034490741</v>
      </c>
      <c r="X1307" s="17"/>
      <c r="Y1307" s="28"/>
    </row>
    <row r="1308" ht="15.75" customHeight="1">
      <c r="A1308" s="13">
        <v>1305.0</v>
      </c>
      <c r="B1308" s="13" t="s">
        <v>29</v>
      </c>
      <c r="C1308" s="14">
        <v>38653.0</v>
      </c>
      <c r="D1308" s="15" t="s">
        <v>1652</v>
      </c>
      <c r="E1308" s="16">
        <f t="shared" si="1"/>
        <v>38652.80983</v>
      </c>
      <c r="F1308" s="13">
        <v>9.207374731E9</v>
      </c>
      <c r="G1308" s="17"/>
      <c r="H1308" s="17" t="s">
        <v>31</v>
      </c>
      <c r="I1308" s="13">
        <v>4.145340037E9</v>
      </c>
      <c r="J1308" s="17"/>
      <c r="K1308" s="17" t="s">
        <v>943</v>
      </c>
      <c r="L1308" s="17" t="s">
        <v>72</v>
      </c>
      <c r="M1308" s="13">
        <v>2.0</v>
      </c>
      <c r="N1308" s="13">
        <v>343.0</v>
      </c>
      <c r="O1308" s="17"/>
      <c r="P1308" s="17">
        <v>36.0</v>
      </c>
      <c r="Q1308" s="16">
        <f t="shared" si="2"/>
        <v>38653.01816</v>
      </c>
      <c r="R1308" s="15">
        <f t="shared" si="3"/>
        <v>0.01815972222</v>
      </c>
      <c r="S1308" s="15">
        <f t="shared" si="4"/>
        <v>0.01837962963</v>
      </c>
      <c r="T1308" s="18">
        <v>0.20833333333333334</v>
      </c>
      <c r="U1308" s="14">
        <v>38652.809687500005</v>
      </c>
      <c r="V1308" s="14">
        <v>38652.80982638889</v>
      </c>
      <c r="W1308" s="15">
        <f t="shared" si="5"/>
        <v>0.8098263889</v>
      </c>
      <c r="X1308" s="17"/>
      <c r="Y1308" s="4"/>
    </row>
    <row r="1309" ht="15.75" customHeight="1">
      <c r="A1309" s="13">
        <v>1306.0</v>
      </c>
      <c r="B1309" s="13" t="s">
        <v>29</v>
      </c>
      <c r="C1309" s="14">
        <v>38653.0</v>
      </c>
      <c r="D1309" s="15" t="s">
        <v>1653</v>
      </c>
      <c r="E1309" s="16">
        <f t="shared" si="1"/>
        <v>38652.80984</v>
      </c>
      <c r="F1309" s="13">
        <v>9.207374731E9</v>
      </c>
      <c r="G1309" s="17"/>
      <c r="H1309" s="17" t="s">
        <v>31</v>
      </c>
      <c r="I1309" s="13">
        <v>4.145340037E9</v>
      </c>
      <c r="J1309" s="17"/>
      <c r="K1309" s="17" t="s">
        <v>943</v>
      </c>
      <c r="L1309" s="17" t="s">
        <v>72</v>
      </c>
      <c r="M1309" s="13">
        <v>314.0</v>
      </c>
      <c r="N1309" s="13">
        <v>306.0</v>
      </c>
      <c r="O1309" s="13">
        <v>11.0</v>
      </c>
      <c r="P1309" s="17">
        <v>36.0</v>
      </c>
      <c r="Q1309" s="16">
        <f t="shared" si="2"/>
        <v>38653.01817</v>
      </c>
      <c r="R1309" s="15">
        <f t="shared" si="3"/>
        <v>0.0181712963</v>
      </c>
      <c r="S1309" s="15">
        <f t="shared" si="4"/>
        <v>0.0183912037</v>
      </c>
      <c r="T1309" s="18">
        <v>0.20833333333333334</v>
      </c>
      <c r="U1309" s="14">
        <v>38652.809699074074</v>
      </c>
      <c r="V1309" s="14">
        <v>38652.80983796296</v>
      </c>
      <c r="W1309" s="15">
        <f t="shared" si="5"/>
        <v>0.809837963</v>
      </c>
      <c r="X1309" s="17"/>
      <c r="Y1309" s="4"/>
    </row>
    <row r="1310" ht="15.75" customHeight="1">
      <c r="A1310" s="13">
        <v>1307.0</v>
      </c>
      <c r="B1310" s="13" t="s">
        <v>29</v>
      </c>
      <c r="C1310" s="14">
        <v>38653.0</v>
      </c>
      <c r="D1310" s="15" t="s">
        <v>1654</v>
      </c>
      <c r="E1310" s="16">
        <f t="shared" si="1"/>
        <v>38652.81462</v>
      </c>
      <c r="F1310" s="13">
        <v>9.207374731E9</v>
      </c>
      <c r="G1310" s="17"/>
      <c r="H1310" s="17" t="s">
        <v>31</v>
      </c>
      <c r="I1310" s="13">
        <v>9.20853858E9</v>
      </c>
      <c r="J1310" s="17"/>
      <c r="K1310" s="17"/>
      <c r="L1310" s="17" t="s">
        <v>95</v>
      </c>
      <c r="M1310" s="13">
        <v>314.0</v>
      </c>
      <c r="N1310" s="13">
        <v>306.0</v>
      </c>
      <c r="O1310" s="13">
        <v>11.0</v>
      </c>
      <c r="P1310" s="17">
        <v>36.0</v>
      </c>
      <c r="Q1310" s="16">
        <f t="shared" si="2"/>
        <v>38653.02295</v>
      </c>
      <c r="R1310" s="15">
        <f t="shared" si="3"/>
        <v>0.02295138889</v>
      </c>
      <c r="S1310" s="15">
        <f t="shared" si="4"/>
        <v>0.02341435185</v>
      </c>
      <c r="T1310" s="18">
        <v>0.20833333333333334</v>
      </c>
      <c r="U1310" s="14">
        <v>38652.81447916667</v>
      </c>
      <c r="V1310" s="14">
        <v>38652.814618055556</v>
      </c>
      <c r="W1310" s="15">
        <f t="shared" si="5"/>
        <v>0.8146180556</v>
      </c>
      <c r="X1310" s="17"/>
      <c r="Y1310" s="4"/>
    </row>
    <row r="1311" ht="15.75" customHeight="1">
      <c r="A1311" s="13">
        <v>1308.0</v>
      </c>
      <c r="B1311" s="13" t="s">
        <v>29</v>
      </c>
      <c r="C1311" s="14">
        <v>38653.0</v>
      </c>
      <c r="D1311" s="15" t="s">
        <v>1655</v>
      </c>
      <c r="E1311" s="16">
        <f t="shared" si="1"/>
        <v>38653.35348</v>
      </c>
      <c r="F1311" s="13">
        <v>9.207374731E9</v>
      </c>
      <c r="G1311" s="13">
        <v>9.2027226E9</v>
      </c>
      <c r="H1311" s="17" t="s">
        <v>31</v>
      </c>
      <c r="I1311" s="13">
        <v>4.145340037E9</v>
      </c>
      <c r="J1311" s="17"/>
      <c r="K1311" s="17"/>
      <c r="L1311" s="17" t="s">
        <v>522</v>
      </c>
      <c r="M1311" s="13">
        <v>314.0</v>
      </c>
      <c r="N1311" s="13">
        <v>306.0</v>
      </c>
      <c r="O1311" s="13">
        <v>11.0</v>
      </c>
      <c r="P1311" s="17">
        <v>36.0</v>
      </c>
      <c r="Q1311" s="16">
        <f t="shared" si="2"/>
        <v>38653.56182</v>
      </c>
      <c r="R1311" s="15">
        <f t="shared" si="3"/>
        <v>0.5618171296</v>
      </c>
      <c r="S1311" s="15">
        <f t="shared" si="4"/>
        <v>0.5627546296</v>
      </c>
      <c r="T1311" s="18">
        <v>0.20833333333333334</v>
      </c>
      <c r="U1311" s="14">
        <v>38653.35334490741</v>
      </c>
      <c r="V1311" s="14">
        <v>38653.353483796294</v>
      </c>
      <c r="W1311" s="15">
        <f t="shared" si="5"/>
        <v>0.3534837963</v>
      </c>
      <c r="X1311" s="17"/>
      <c r="Y1311" s="4"/>
    </row>
    <row r="1312" ht="15.75" customHeight="1">
      <c r="A1312" s="13">
        <v>1309.0</v>
      </c>
      <c r="B1312" s="13" t="s">
        <v>29</v>
      </c>
      <c r="C1312" s="14">
        <v>38653.0</v>
      </c>
      <c r="D1312" s="15" t="s">
        <v>1656</v>
      </c>
      <c r="E1312" s="16">
        <f t="shared" si="1"/>
        <v>38653.38735</v>
      </c>
      <c r="F1312" s="13">
        <v>9.207374731E9</v>
      </c>
      <c r="G1312" s="17"/>
      <c r="H1312" s="17" t="s">
        <v>31</v>
      </c>
      <c r="I1312" s="13">
        <v>4.145340037E9</v>
      </c>
      <c r="J1312" s="17"/>
      <c r="K1312" s="17" t="s">
        <v>943</v>
      </c>
      <c r="L1312" s="17" t="s">
        <v>917</v>
      </c>
      <c r="M1312" s="13">
        <v>314.0</v>
      </c>
      <c r="N1312" s="13">
        <v>306.0</v>
      </c>
      <c r="O1312" s="13">
        <v>11.0</v>
      </c>
      <c r="P1312" s="17">
        <v>36.0</v>
      </c>
      <c r="Q1312" s="16">
        <f t="shared" si="2"/>
        <v>38653.59568</v>
      </c>
      <c r="R1312" s="15">
        <f t="shared" si="3"/>
        <v>0.5956828704</v>
      </c>
      <c r="S1312" s="15">
        <f t="shared" si="4"/>
        <v>0.5970601852</v>
      </c>
      <c r="T1312" s="18">
        <v>0.20833333333333334</v>
      </c>
      <c r="U1312" s="14">
        <v>38653.38721064815</v>
      </c>
      <c r="V1312" s="14">
        <v>38653.387349537035</v>
      </c>
      <c r="W1312" s="15">
        <f t="shared" si="5"/>
        <v>0.387349537</v>
      </c>
      <c r="X1312" s="17"/>
      <c r="Y1312" s="4"/>
    </row>
    <row r="1313" ht="15.75" customHeight="1">
      <c r="A1313" s="13">
        <v>1310.0</v>
      </c>
      <c r="B1313" s="13" t="s">
        <v>29</v>
      </c>
      <c r="C1313" s="14">
        <v>38653.0</v>
      </c>
      <c r="D1313" s="15" t="s">
        <v>1657</v>
      </c>
      <c r="E1313" s="16">
        <f t="shared" si="1"/>
        <v>38653.40119</v>
      </c>
      <c r="F1313" s="13">
        <v>9.207374731E9</v>
      </c>
      <c r="G1313" s="17"/>
      <c r="H1313" s="17" t="s">
        <v>31</v>
      </c>
      <c r="I1313" s="13">
        <v>4.145340037E9</v>
      </c>
      <c r="J1313" s="17"/>
      <c r="K1313" s="17" t="s">
        <v>943</v>
      </c>
      <c r="L1313" s="17" t="s">
        <v>866</v>
      </c>
      <c r="M1313" s="13">
        <v>314.0</v>
      </c>
      <c r="N1313" s="13">
        <v>306.0</v>
      </c>
      <c r="O1313" s="13">
        <v>11.0</v>
      </c>
      <c r="P1313" s="17">
        <v>36.0</v>
      </c>
      <c r="Q1313" s="16">
        <f t="shared" si="2"/>
        <v>38653.60953</v>
      </c>
      <c r="R1313" s="15">
        <f t="shared" si="3"/>
        <v>0.609525463</v>
      </c>
      <c r="S1313" s="15">
        <f t="shared" si="4"/>
        <v>0.6112152778</v>
      </c>
      <c r="T1313" s="18">
        <v>0.20833333333333334</v>
      </c>
      <c r="U1313" s="14">
        <v>38653.40105324074</v>
      </c>
      <c r="V1313" s="14">
        <v>38653.401192129626</v>
      </c>
      <c r="W1313" s="15">
        <f t="shared" si="5"/>
        <v>0.4011921296</v>
      </c>
      <c r="X1313" s="17"/>
      <c r="Y1313" s="4"/>
    </row>
    <row r="1314" ht="15.75" customHeight="1">
      <c r="A1314" s="13">
        <v>1311.0</v>
      </c>
      <c r="B1314" s="13" t="s">
        <v>29</v>
      </c>
      <c r="C1314" s="14">
        <v>38653.0</v>
      </c>
      <c r="D1314" s="15" t="s">
        <v>1658</v>
      </c>
      <c r="E1314" s="16">
        <f t="shared" si="1"/>
        <v>38653.55713</v>
      </c>
      <c r="F1314" s="13">
        <v>9.207374731E9</v>
      </c>
      <c r="G1314" s="13">
        <v>9.20464022E9</v>
      </c>
      <c r="H1314" s="17" t="s">
        <v>31</v>
      </c>
      <c r="I1314" s="13">
        <v>4.145340037E9</v>
      </c>
      <c r="J1314" s="17"/>
      <c r="K1314" s="17"/>
      <c r="L1314" s="17" t="s">
        <v>95</v>
      </c>
      <c r="M1314" s="13">
        <v>314.0</v>
      </c>
      <c r="N1314" s="13">
        <v>306.0</v>
      </c>
      <c r="O1314" s="13">
        <v>11.0</v>
      </c>
      <c r="P1314" s="17">
        <v>36.0</v>
      </c>
      <c r="Q1314" s="16">
        <f t="shared" si="2"/>
        <v>38653.76546</v>
      </c>
      <c r="R1314" s="15">
        <f t="shared" si="3"/>
        <v>0.765462963</v>
      </c>
      <c r="S1314" s="15">
        <f t="shared" si="4"/>
        <v>0.7659259259</v>
      </c>
      <c r="T1314" s="18">
        <v>0.20833333333333334</v>
      </c>
      <c r="U1314" s="14">
        <v>38653.55699074074</v>
      </c>
      <c r="V1314" s="14">
        <v>38653.557129629626</v>
      </c>
      <c r="W1314" s="15">
        <f t="shared" si="5"/>
        <v>0.5571296296</v>
      </c>
      <c r="X1314" s="17"/>
      <c r="Y1314" s="4"/>
    </row>
    <row r="1315" ht="15.75" customHeight="1">
      <c r="A1315" s="13">
        <v>1312.0</v>
      </c>
      <c r="B1315" s="13" t="s">
        <v>29</v>
      </c>
      <c r="C1315" s="14">
        <v>38653.0</v>
      </c>
      <c r="D1315" s="15" t="s">
        <v>1659</v>
      </c>
      <c r="E1315" s="16">
        <f t="shared" si="1"/>
        <v>38653.56787</v>
      </c>
      <c r="F1315" s="13">
        <v>9.207374731E9</v>
      </c>
      <c r="G1315" s="17"/>
      <c r="H1315" s="17" t="s">
        <v>31</v>
      </c>
      <c r="I1315" s="13">
        <v>4.145340037E9</v>
      </c>
      <c r="J1315" s="17"/>
      <c r="K1315" s="17" t="s">
        <v>943</v>
      </c>
      <c r="L1315" s="17" t="s">
        <v>43</v>
      </c>
      <c r="M1315" s="13">
        <v>314.0</v>
      </c>
      <c r="N1315" s="13">
        <v>306.0</v>
      </c>
      <c r="O1315" s="13">
        <v>11.0</v>
      </c>
      <c r="P1315" s="17">
        <v>36.0</v>
      </c>
      <c r="Q1315" s="16">
        <f t="shared" si="2"/>
        <v>38653.7762</v>
      </c>
      <c r="R1315" s="15">
        <f t="shared" si="3"/>
        <v>0.7762037037</v>
      </c>
      <c r="S1315" s="15">
        <f t="shared" si="4"/>
        <v>0.7765509259</v>
      </c>
      <c r="T1315" s="18">
        <v>0.20833333333333334</v>
      </c>
      <c r="U1315" s="14">
        <v>38653.56773148148</v>
      </c>
      <c r="V1315" s="14">
        <v>38653.56787037037</v>
      </c>
      <c r="W1315" s="15">
        <f t="shared" si="5"/>
        <v>0.5678703704</v>
      </c>
      <c r="X1315" s="17"/>
      <c r="Y1315" s="4"/>
    </row>
    <row r="1316" ht="15.75" customHeight="1">
      <c r="A1316" s="13">
        <v>1313.0</v>
      </c>
      <c r="B1316" s="13" t="s">
        <v>29</v>
      </c>
      <c r="C1316" s="14">
        <v>38653.0</v>
      </c>
      <c r="D1316" s="15" t="s">
        <v>1660</v>
      </c>
      <c r="E1316" s="16">
        <f t="shared" si="1"/>
        <v>38653.64833</v>
      </c>
      <c r="F1316" s="13">
        <v>9.207374731E9</v>
      </c>
      <c r="G1316" s="13">
        <v>9.203602455E9</v>
      </c>
      <c r="H1316" s="17" t="s">
        <v>31</v>
      </c>
      <c r="I1316" s="13">
        <v>4.145340037E9</v>
      </c>
      <c r="J1316" s="17"/>
      <c r="K1316" s="17"/>
      <c r="L1316" s="17" t="s">
        <v>95</v>
      </c>
      <c r="M1316" s="13">
        <v>314.0</v>
      </c>
      <c r="N1316" s="13">
        <v>306.0</v>
      </c>
      <c r="O1316" s="13">
        <v>11.0</v>
      </c>
      <c r="P1316" s="17">
        <v>36.0</v>
      </c>
      <c r="Q1316" s="16">
        <f t="shared" si="2"/>
        <v>38653.85667</v>
      </c>
      <c r="R1316" s="15">
        <f t="shared" si="3"/>
        <v>0.8566666667</v>
      </c>
      <c r="S1316" s="15">
        <f t="shared" si="4"/>
        <v>0.8571296296</v>
      </c>
      <c r="T1316" s="18">
        <v>0.20833333333333334</v>
      </c>
      <c r="U1316" s="14">
        <v>38653.648194444446</v>
      </c>
      <c r="V1316" s="14">
        <v>38653.64833333333</v>
      </c>
      <c r="W1316" s="15">
        <f t="shared" si="5"/>
        <v>0.6483333333</v>
      </c>
      <c r="X1316" s="17"/>
      <c r="Y1316" s="4"/>
    </row>
    <row r="1317" ht="15.75" customHeight="1">
      <c r="A1317" s="13">
        <v>1314.0</v>
      </c>
      <c r="B1317" s="13" t="s">
        <v>29</v>
      </c>
      <c r="C1317" s="14">
        <v>38653.0</v>
      </c>
      <c r="D1317" s="15" t="s">
        <v>1661</v>
      </c>
      <c r="E1317" s="16">
        <f t="shared" si="1"/>
        <v>38653.65288</v>
      </c>
      <c r="F1317" s="13">
        <v>9.207374731E9</v>
      </c>
      <c r="G1317" s="17"/>
      <c r="H1317" s="17" t="s">
        <v>31</v>
      </c>
      <c r="I1317" s="13">
        <v>4.145340037E9</v>
      </c>
      <c r="J1317" s="17"/>
      <c r="K1317" s="17" t="s">
        <v>943</v>
      </c>
      <c r="L1317" s="17" t="s">
        <v>134</v>
      </c>
      <c r="M1317" s="13">
        <v>314.0</v>
      </c>
      <c r="N1317" s="13">
        <v>306.0</v>
      </c>
      <c r="O1317" s="13">
        <v>11.0</v>
      </c>
      <c r="P1317" s="17">
        <v>36.0</v>
      </c>
      <c r="Q1317" s="16">
        <f t="shared" si="2"/>
        <v>38653.86122</v>
      </c>
      <c r="R1317" s="15">
        <f t="shared" si="3"/>
        <v>0.8612152778</v>
      </c>
      <c r="S1317" s="15">
        <f t="shared" si="4"/>
        <v>0.8616319444</v>
      </c>
      <c r="T1317" s="18">
        <v>0.20833333333333334</v>
      </c>
      <c r="U1317" s="14">
        <v>38653.65274305556</v>
      </c>
      <c r="V1317" s="14">
        <v>38653.65288194444</v>
      </c>
      <c r="W1317" s="15">
        <f t="shared" si="5"/>
        <v>0.6528819444</v>
      </c>
      <c r="X1317" s="17"/>
      <c r="Y1317" s="4"/>
    </row>
    <row r="1318" ht="15.75" customHeight="1">
      <c r="A1318" s="13">
        <v>1315.0</v>
      </c>
      <c r="B1318" s="13" t="s">
        <v>29</v>
      </c>
      <c r="C1318" s="14">
        <v>38654.0</v>
      </c>
      <c r="D1318" s="15" t="s">
        <v>1662</v>
      </c>
      <c r="E1318" s="16">
        <f t="shared" si="1"/>
        <v>38653.85468</v>
      </c>
      <c r="F1318" s="13">
        <v>9.207374731E9</v>
      </c>
      <c r="G1318" s="13">
        <v>9.202093588E9</v>
      </c>
      <c r="H1318" s="17" t="s">
        <v>31</v>
      </c>
      <c r="I1318" s="13">
        <v>4.145340037E9</v>
      </c>
      <c r="J1318" s="17"/>
      <c r="K1318" s="17"/>
      <c r="L1318" s="17" t="s">
        <v>65</v>
      </c>
      <c r="M1318" s="13">
        <v>314.0</v>
      </c>
      <c r="N1318" s="13">
        <v>306.0</v>
      </c>
      <c r="O1318" s="13">
        <v>11.0</v>
      </c>
      <c r="P1318" s="17">
        <v>36.0</v>
      </c>
      <c r="Q1318" s="16">
        <f t="shared" si="2"/>
        <v>38654.06301</v>
      </c>
      <c r="R1318" s="15">
        <f t="shared" si="3"/>
        <v>0.06300925926</v>
      </c>
      <c r="S1318" s="15">
        <f t="shared" si="4"/>
        <v>0.06333333333</v>
      </c>
      <c r="T1318" s="18">
        <v>0.20833333333333334</v>
      </c>
      <c r="U1318" s="14">
        <v>38653.85453703704</v>
      </c>
      <c r="V1318" s="14">
        <v>38653.854675925926</v>
      </c>
      <c r="W1318" s="15">
        <f t="shared" si="5"/>
        <v>0.8546759259</v>
      </c>
      <c r="X1318" s="17"/>
      <c r="Y1318" s="4"/>
    </row>
    <row r="1319" ht="15.75" customHeight="1">
      <c r="A1319" s="13">
        <v>1316.0</v>
      </c>
      <c r="B1319" s="13" t="s">
        <v>29</v>
      </c>
      <c r="C1319" s="14">
        <v>38654.0</v>
      </c>
      <c r="D1319" s="15" t="s">
        <v>1663</v>
      </c>
      <c r="E1319" s="16">
        <f t="shared" si="1"/>
        <v>38653.88336</v>
      </c>
      <c r="F1319" s="13">
        <v>9.207374731E9</v>
      </c>
      <c r="G1319" s="17"/>
      <c r="H1319" s="17" t="s">
        <v>31</v>
      </c>
      <c r="I1319" s="13">
        <v>4.145340037E9</v>
      </c>
      <c r="J1319" s="17"/>
      <c r="K1319" s="17" t="s">
        <v>943</v>
      </c>
      <c r="L1319" s="17" t="s">
        <v>76</v>
      </c>
      <c r="M1319" s="13">
        <v>314.0</v>
      </c>
      <c r="N1319" s="13">
        <v>306.0</v>
      </c>
      <c r="O1319" s="13">
        <v>11.0</v>
      </c>
      <c r="P1319" s="17">
        <v>36.0</v>
      </c>
      <c r="Q1319" s="16">
        <f t="shared" si="2"/>
        <v>38654.09169</v>
      </c>
      <c r="R1319" s="15">
        <f t="shared" si="3"/>
        <v>0.09168981481</v>
      </c>
      <c r="S1319" s="15">
        <f t="shared" si="4"/>
        <v>0.09206018519</v>
      </c>
      <c r="T1319" s="18">
        <v>0.20833333333333334</v>
      </c>
      <c r="U1319" s="14">
        <v>38653.88321759259</v>
      </c>
      <c r="V1319" s="14">
        <v>38653.88335648148</v>
      </c>
      <c r="W1319" s="15">
        <f t="shared" si="5"/>
        <v>0.8833564815</v>
      </c>
      <c r="X1319" s="17"/>
      <c r="Y1319" s="4"/>
    </row>
    <row r="1320" ht="15.75" customHeight="1">
      <c r="A1320" s="13">
        <v>1317.0</v>
      </c>
      <c r="B1320" s="13" t="s">
        <v>29</v>
      </c>
      <c r="C1320" s="14">
        <v>38654.0</v>
      </c>
      <c r="D1320" s="15" t="s">
        <v>1664</v>
      </c>
      <c r="E1320" s="16">
        <f t="shared" si="1"/>
        <v>38653.89765</v>
      </c>
      <c r="F1320" s="13">
        <v>9.207374731E9</v>
      </c>
      <c r="G1320" s="13">
        <v>9.202093588E9</v>
      </c>
      <c r="H1320" s="17" t="s">
        <v>31</v>
      </c>
      <c r="I1320" s="13">
        <v>6.084469801E9</v>
      </c>
      <c r="J1320" s="17"/>
      <c r="K1320" s="17"/>
      <c r="L1320" s="17" t="s">
        <v>967</v>
      </c>
      <c r="M1320" s="13">
        <v>314.0</v>
      </c>
      <c r="N1320" s="13">
        <v>306.0</v>
      </c>
      <c r="O1320" s="13">
        <v>11.0</v>
      </c>
      <c r="P1320" s="17">
        <v>36.0</v>
      </c>
      <c r="Q1320" s="16">
        <f t="shared" si="2"/>
        <v>38654.10598</v>
      </c>
      <c r="R1320" s="15">
        <f t="shared" si="3"/>
        <v>0.1059837963</v>
      </c>
      <c r="S1320" s="15">
        <f t="shared" si="4"/>
        <v>0.1061342593</v>
      </c>
      <c r="T1320" s="18">
        <v>0.20833333333333334</v>
      </c>
      <c r="U1320" s="14">
        <v>38653.897511574076</v>
      </c>
      <c r="V1320" s="14">
        <v>38653.89765046296</v>
      </c>
      <c r="W1320" s="15">
        <f t="shared" si="5"/>
        <v>0.897650463</v>
      </c>
      <c r="X1320" s="17"/>
      <c r="Y1320" s="4"/>
    </row>
    <row r="1321" ht="15.75" customHeight="1">
      <c r="A1321" s="13">
        <v>1318.0</v>
      </c>
      <c r="B1321" s="13" t="s">
        <v>29</v>
      </c>
      <c r="C1321" s="14">
        <v>38654.0</v>
      </c>
      <c r="D1321" s="15" t="s">
        <v>1665</v>
      </c>
      <c r="E1321" s="16">
        <f t="shared" si="1"/>
        <v>38653.89868</v>
      </c>
      <c r="F1321" s="13">
        <v>9.207374731E9</v>
      </c>
      <c r="G1321" s="13">
        <v>9.202093588E9</v>
      </c>
      <c r="H1321" s="17" t="s">
        <v>31</v>
      </c>
      <c r="I1321" s="13">
        <v>6.084469865E9</v>
      </c>
      <c r="J1321" s="17"/>
      <c r="K1321" s="17"/>
      <c r="L1321" s="17" t="s">
        <v>346</v>
      </c>
      <c r="M1321" s="13">
        <v>314.0</v>
      </c>
      <c r="N1321" s="13">
        <v>306.0</v>
      </c>
      <c r="O1321" s="13">
        <v>11.0</v>
      </c>
      <c r="P1321" s="17">
        <v>36.0</v>
      </c>
      <c r="Q1321" s="16">
        <f t="shared" si="2"/>
        <v>38654.10701</v>
      </c>
      <c r="R1321" s="15">
        <f t="shared" si="3"/>
        <v>0.1070138889</v>
      </c>
      <c r="S1321" s="15">
        <f t="shared" si="4"/>
        <v>0.1076388889</v>
      </c>
      <c r="T1321" s="18">
        <v>0.20833333333333334</v>
      </c>
      <c r="U1321" s="14">
        <v>38653.89854166667</v>
      </c>
      <c r="V1321" s="14">
        <v>38653.898680555554</v>
      </c>
      <c r="W1321" s="15">
        <f t="shared" si="5"/>
        <v>0.8986805556</v>
      </c>
      <c r="X1321" s="17"/>
      <c r="Y1321" s="4"/>
    </row>
    <row r="1322" ht="15.75" customHeight="1">
      <c r="A1322" s="13">
        <v>1319.0</v>
      </c>
      <c r="B1322" s="13" t="s">
        <v>29</v>
      </c>
      <c r="C1322" s="14">
        <v>38654.0</v>
      </c>
      <c r="D1322" s="15" t="s">
        <v>1666</v>
      </c>
      <c r="E1322" s="16">
        <f t="shared" si="1"/>
        <v>38654.40832</v>
      </c>
      <c r="F1322" s="13">
        <v>9.207374731E9</v>
      </c>
      <c r="G1322" s="17"/>
      <c r="H1322" s="17" t="s">
        <v>31</v>
      </c>
      <c r="I1322" s="13">
        <v>9.208943912E9</v>
      </c>
      <c r="J1322" s="17"/>
      <c r="K1322" s="17" t="s">
        <v>1667</v>
      </c>
      <c r="L1322" s="17" t="s">
        <v>63</v>
      </c>
      <c r="M1322" s="13">
        <v>314.0</v>
      </c>
      <c r="N1322" s="13">
        <v>306.0</v>
      </c>
      <c r="O1322" s="13">
        <v>11.0</v>
      </c>
      <c r="P1322" s="17">
        <v>36.0</v>
      </c>
      <c r="Q1322" s="16">
        <f t="shared" si="2"/>
        <v>38654.61666</v>
      </c>
      <c r="R1322" s="15">
        <f t="shared" si="3"/>
        <v>0.6166550926</v>
      </c>
      <c r="S1322" s="15">
        <f t="shared" si="4"/>
        <v>0.6171296296</v>
      </c>
      <c r="T1322" s="18">
        <v>0.20833333333333334</v>
      </c>
      <c r="U1322" s="14">
        <v>38654.40818287037</v>
      </c>
      <c r="V1322" s="14">
        <v>38654.408321759256</v>
      </c>
      <c r="W1322" s="15">
        <f t="shared" si="5"/>
        <v>0.4083217593</v>
      </c>
      <c r="X1322" s="17"/>
      <c r="Y1322" s="4"/>
    </row>
    <row r="1323" ht="15.75" customHeight="1">
      <c r="A1323" s="13">
        <v>1320.0</v>
      </c>
      <c r="B1323" s="13" t="s">
        <v>29</v>
      </c>
      <c r="C1323" s="14">
        <v>38654.0</v>
      </c>
      <c r="D1323" s="15" t="s">
        <v>686</v>
      </c>
      <c r="E1323" s="16">
        <f t="shared" si="1"/>
        <v>38654.51441</v>
      </c>
      <c r="F1323" s="13">
        <v>9.207374731E9</v>
      </c>
      <c r="G1323" s="17"/>
      <c r="H1323" s="17" t="s">
        <v>31</v>
      </c>
      <c r="I1323" s="13">
        <v>4.145340037E9</v>
      </c>
      <c r="J1323" s="17"/>
      <c r="K1323" s="17" t="s">
        <v>943</v>
      </c>
      <c r="L1323" s="17" t="s">
        <v>466</v>
      </c>
      <c r="M1323" s="13">
        <v>314.0</v>
      </c>
      <c r="N1323" s="13">
        <v>306.0</v>
      </c>
      <c r="O1323" s="13">
        <v>11.0</v>
      </c>
      <c r="P1323" s="17">
        <v>36.0</v>
      </c>
      <c r="Q1323" s="16">
        <f t="shared" si="2"/>
        <v>38654.72274</v>
      </c>
      <c r="R1323" s="15">
        <f t="shared" si="3"/>
        <v>0.7227430556</v>
      </c>
      <c r="S1323" s="15">
        <f t="shared" si="4"/>
        <v>0.7238310185</v>
      </c>
      <c r="T1323" s="18">
        <v>0.20833333333333334</v>
      </c>
      <c r="U1323" s="14">
        <v>38654.51427083334</v>
      </c>
      <c r="V1323" s="14">
        <v>38654.51440972222</v>
      </c>
      <c r="W1323" s="15">
        <f t="shared" si="5"/>
        <v>0.5144097222</v>
      </c>
      <c r="X1323" s="17"/>
      <c r="Y1323" s="4"/>
    </row>
    <row r="1324" ht="15.75" customHeight="1">
      <c r="A1324" s="13">
        <v>1321.0</v>
      </c>
      <c r="B1324" s="13" t="s">
        <v>29</v>
      </c>
      <c r="C1324" s="14">
        <v>38654.0</v>
      </c>
      <c r="D1324" s="15" t="s">
        <v>1668</v>
      </c>
      <c r="E1324" s="16">
        <f t="shared" si="1"/>
        <v>38654.51589</v>
      </c>
      <c r="F1324" s="13">
        <v>9.207374731E9</v>
      </c>
      <c r="G1324" s="17"/>
      <c r="H1324" s="17" t="s">
        <v>31</v>
      </c>
      <c r="I1324" s="13">
        <v>9.20464022E9</v>
      </c>
      <c r="J1324" s="17"/>
      <c r="K1324" s="17"/>
      <c r="L1324" s="17" t="s">
        <v>1038</v>
      </c>
      <c r="M1324" s="13">
        <v>314.0</v>
      </c>
      <c r="N1324" s="13">
        <v>306.0</v>
      </c>
      <c r="O1324" s="13">
        <v>11.0</v>
      </c>
      <c r="P1324" s="17">
        <v>36.0</v>
      </c>
      <c r="Q1324" s="16">
        <f t="shared" si="2"/>
        <v>38654.72422</v>
      </c>
      <c r="R1324" s="15">
        <f t="shared" si="3"/>
        <v>0.724224537</v>
      </c>
      <c r="S1324" s="15">
        <f t="shared" si="4"/>
        <v>0.7249652778</v>
      </c>
      <c r="T1324" s="18">
        <v>0.20833333333333334</v>
      </c>
      <c r="U1324" s="14">
        <v>38654.515752314815</v>
      </c>
      <c r="V1324" s="14">
        <v>38654.5158912037</v>
      </c>
      <c r="W1324" s="15">
        <f t="shared" si="5"/>
        <v>0.5158912037</v>
      </c>
      <c r="X1324" s="17"/>
      <c r="Y1324" s="4"/>
    </row>
    <row r="1325" ht="15.75" customHeight="1">
      <c r="A1325" s="13">
        <v>1322.0</v>
      </c>
      <c r="B1325" s="13" t="s">
        <v>29</v>
      </c>
      <c r="C1325" s="14">
        <v>38654.0</v>
      </c>
      <c r="D1325" s="15" t="s">
        <v>1669</v>
      </c>
      <c r="E1325" s="16">
        <f t="shared" si="1"/>
        <v>38654.51693</v>
      </c>
      <c r="F1325" s="13">
        <v>9.207374731E9</v>
      </c>
      <c r="G1325" s="17"/>
      <c r="H1325" s="17" t="s">
        <v>31</v>
      </c>
      <c r="I1325" s="13">
        <v>9.205853839E9</v>
      </c>
      <c r="J1325" s="17"/>
      <c r="K1325" s="17" t="s">
        <v>32</v>
      </c>
      <c r="L1325" s="17" t="s">
        <v>1670</v>
      </c>
      <c r="M1325" s="13">
        <v>314.0</v>
      </c>
      <c r="N1325" s="13">
        <v>306.0</v>
      </c>
      <c r="O1325" s="13">
        <v>11.0</v>
      </c>
      <c r="P1325" s="17">
        <v>36.0</v>
      </c>
      <c r="Q1325" s="16">
        <f t="shared" si="2"/>
        <v>38654.72527</v>
      </c>
      <c r="R1325" s="15">
        <f t="shared" si="3"/>
        <v>0.7252662037</v>
      </c>
      <c r="S1325" s="15">
        <f t="shared" si="4"/>
        <v>0.7294791667</v>
      </c>
      <c r="T1325" s="18">
        <v>0.20833333333333334</v>
      </c>
      <c r="U1325" s="14">
        <v>38654.516793981486</v>
      </c>
      <c r="V1325" s="14">
        <v>38654.51693287037</v>
      </c>
      <c r="W1325" s="15">
        <f t="shared" si="5"/>
        <v>0.5169328704</v>
      </c>
      <c r="X1325" s="17"/>
      <c r="Y1325" s="4"/>
    </row>
    <row r="1326" ht="15.75" customHeight="1">
      <c r="A1326" s="13">
        <v>1323.0</v>
      </c>
      <c r="B1326" s="13" t="s">
        <v>29</v>
      </c>
      <c r="C1326" s="14">
        <v>38654.0</v>
      </c>
      <c r="D1326" s="15" t="s">
        <v>1671</v>
      </c>
      <c r="E1326" s="16">
        <f t="shared" si="1"/>
        <v>38654.5253</v>
      </c>
      <c r="F1326" s="13">
        <v>9.207374731E9</v>
      </c>
      <c r="G1326" s="17"/>
      <c r="H1326" s="17" t="s">
        <v>31</v>
      </c>
      <c r="I1326" s="13">
        <v>9.202131645E9</v>
      </c>
      <c r="J1326" s="17"/>
      <c r="K1326" s="17" t="s">
        <v>35</v>
      </c>
      <c r="L1326" s="17" t="s">
        <v>490</v>
      </c>
      <c r="M1326" s="13">
        <v>314.0</v>
      </c>
      <c r="N1326" s="13">
        <v>306.0</v>
      </c>
      <c r="O1326" s="13">
        <v>11.0</v>
      </c>
      <c r="P1326" s="17">
        <v>36.0</v>
      </c>
      <c r="Q1326" s="16">
        <f t="shared" si="2"/>
        <v>38654.73363</v>
      </c>
      <c r="R1326" s="15">
        <f t="shared" si="3"/>
        <v>0.7336342593</v>
      </c>
      <c r="S1326" s="15">
        <f t="shared" si="4"/>
        <v>0.7342939815</v>
      </c>
      <c r="T1326" s="18">
        <v>0.20833333333333334</v>
      </c>
      <c r="U1326" s="14">
        <v>38654.52516203704</v>
      </c>
      <c r="V1326" s="14">
        <v>38654.525300925925</v>
      </c>
      <c r="W1326" s="15">
        <f t="shared" si="5"/>
        <v>0.5253009259</v>
      </c>
      <c r="X1326" s="17"/>
      <c r="Y1326" s="4"/>
    </row>
    <row r="1327" ht="15.75" customHeight="1">
      <c r="A1327" s="13">
        <v>1324.0</v>
      </c>
      <c r="B1327" s="13" t="s">
        <v>29</v>
      </c>
      <c r="C1327" s="14">
        <v>38654.0</v>
      </c>
      <c r="D1327" s="15" t="s">
        <v>1672</v>
      </c>
      <c r="E1327" s="16">
        <f t="shared" si="1"/>
        <v>38654.65078</v>
      </c>
      <c r="F1327" s="13">
        <v>9.207374731E9</v>
      </c>
      <c r="G1327" s="13">
        <v>9.202131645E9</v>
      </c>
      <c r="H1327" s="17" t="s">
        <v>31</v>
      </c>
      <c r="I1327" s="13">
        <v>4.145340037E9</v>
      </c>
      <c r="J1327" s="17"/>
      <c r="K1327" s="17" t="s">
        <v>982</v>
      </c>
      <c r="L1327" s="17" t="s">
        <v>95</v>
      </c>
      <c r="M1327" s="13">
        <v>314.0</v>
      </c>
      <c r="N1327" s="13">
        <v>306.0</v>
      </c>
      <c r="O1327" s="13">
        <v>11.0</v>
      </c>
      <c r="P1327" s="17">
        <v>36.0</v>
      </c>
      <c r="Q1327" s="16">
        <f t="shared" si="2"/>
        <v>38654.85911</v>
      </c>
      <c r="R1327" s="15">
        <f t="shared" si="3"/>
        <v>0.8591087963</v>
      </c>
      <c r="S1327" s="15">
        <f t="shared" si="4"/>
        <v>0.8595717593</v>
      </c>
      <c r="T1327" s="18">
        <v>0.20833333333333334</v>
      </c>
      <c r="U1327" s="14">
        <v>38654.65063657408</v>
      </c>
      <c r="V1327" s="14">
        <v>38654.650775462964</v>
      </c>
      <c r="W1327" s="15">
        <f t="shared" si="5"/>
        <v>0.650775463</v>
      </c>
      <c r="X1327" s="17"/>
      <c r="Y1327" s="4"/>
    </row>
    <row r="1328" ht="15.75" customHeight="1">
      <c r="A1328" s="13">
        <v>1325.0</v>
      </c>
      <c r="B1328" s="13" t="s">
        <v>29</v>
      </c>
      <c r="C1328" s="14">
        <v>38654.0</v>
      </c>
      <c r="D1328" s="15" t="s">
        <v>1673</v>
      </c>
      <c r="E1328" s="16">
        <f t="shared" si="1"/>
        <v>38654.66646</v>
      </c>
      <c r="F1328" s="13">
        <v>9.207374731E9</v>
      </c>
      <c r="G1328" s="17"/>
      <c r="H1328" s="17" t="s">
        <v>31</v>
      </c>
      <c r="I1328" s="13">
        <v>4.145340037E9</v>
      </c>
      <c r="J1328" s="17"/>
      <c r="K1328" s="17" t="s">
        <v>943</v>
      </c>
      <c r="L1328" s="17" t="s">
        <v>225</v>
      </c>
      <c r="M1328" s="13">
        <v>314.0</v>
      </c>
      <c r="N1328" s="13">
        <v>306.0</v>
      </c>
      <c r="O1328" s="13">
        <v>11.0</v>
      </c>
      <c r="P1328" s="17">
        <v>36.0</v>
      </c>
      <c r="Q1328" s="16">
        <f t="shared" si="2"/>
        <v>38654.87479</v>
      </c>
      <c r="R1328" s="15">
        <f t="shared" si="3"/>
        <v>0.8747916667</v>
      </c>
      <c r="S1328" s="15">
        <f t="shared" si="4"/>
        <v>0.8752199074</v>
      </c>
      <c r="T1328" s="18">
        <v>0.20833333333333334</v>
      </c>
      <c r="U1328" s="14">
        <v>38654.66631944445</v>
      </c>
      <c r="V1328" s="14">
        <v>38654.66645833333</v>
      </c>
      <c r="W1328" s="15">
        <f t="shared" si="5"/>
        <v>0.6664583333</v>
      </c>
      <c r="X1328" s="17"/>
      <c r="Y1328" s="4"/>
    </row>
    <row r="1329" ht="15.75" customHeight="1">
      <c r="A1329" s="13">
        <v>1326.0</v>
      </c>
      <c r="B1329" s="13" t="s">
        <v>29</v>
      </c>
      <c r="C1329" s="14">
        <v>38654.0</v>
      </c>
      <c r="D1329" s="15" t="s">
        <v>1674</v>
      </c>
      <c r="E1329" s="16">
        <f t="shared" si="1"/>
        <v>38654.75432</v>
      </c>
      <c r="F1329" s="13">
        <v>9.207374731E9</v>
      </c>
      <c r="G1329" s="13">
        <v>9.209891098E9</v>
      </c>
      <c r="H1329" s="17" t="s">
        <v>31</v>
      </c>
      <c r="I1329" s="13">
        <v>4.145340037E9</v>
      </c>
      <c r="J1329" s="17"/>
      <c r="K1329" s="17"/>
      <c r="L1329" s="17" t="s">
        <v>243</v>
      </c>
      <c r="M1329" s="13">
        <v>314.0</v>
      </c>
      <c r="N1329" s="13">
        <v>306.0</v>
      </c>
      <c r="O1329" s="13">
        <v>11.0</v>
      </c>
      <c r="P1329" s="17">
        <v>37.0</v>
      </c>
      <c r="Q1329" s="16">
        <f t="shared" si="2"/>
        <v>38654.96265</v>
      </c>
      <c r="R1329" s="15">
        <f t="shared" si="3"/>
        <v>0.962650463</v>
      </c>
      <c r="S1329" s="15">
        <f t="shared" si="4"/>
        <v>0.9633449074</v>
      </c>
      <c r="T1329" s="18">
        <v>0.20833333333333334</v>
      </c>
      <c r="U1329" s="14">
        <v>38654.75417824074</v>
      </c>
      <c r="V1329" s="14">
        <v>38654.75431712963</v>
      </c>
      <c r="W1329" s="15">
        <f t="shared" si="5"/>
        <v>0.7543171296</v>
      </c>
      <c r="X1329" s="17"/>
      <c r="Y1329" s="4"/>
    </row>
    <row r="1330" ht="15.75" customHeight="1">
      <c r="A1330" s="13">
        <v>1327.0</v>
      </c>
      <c r="B1330" s="13" t="s">
        <v>29</v>
      </c>
      <c r="C1330" s="14">
        <v>38654.0</v>
      </c>
      <c r="D1330" s="15" t="s">
        <v>1675</v>
      </c>
      <c r="E1330" s="16">
        <f t="shared" si="1"/>
        <v>38654.7815</v>
      </c>
      <c r="F1330" s="13">
        <v>9.207374731E9</v>
      </c>
      <c r="G1330" s="13">
        <v>9.20205147E9</v>
      </c>
      <c r="H1330" s="17" t="s">
        <v>31</v>
      </c>
      <c r="I1330" s="13">
        <v>4.145340037E9</v>
      </c>
      <c r="J1330" s="17"/>
      <c r="K1330" s="17" t="s">
        <v>1598</v>
      </c>
      <c r="L1330" s="17" t="s">
        <v>476</v>
      </c>
      <c r="M1330" s="13">
        <v>314.0</v>
      </c>
      <c r="N1330" s="13">
        <v>306.0</v>
      </c>
      <c r="O1330" s="13">
        <v>11.0</v>
      </c>
      <c r="P1330" s="17">
        <v>37.0</v>
      </c>
      <c r="Q1330" s="16">
        <f t="shared" si="2"/>
        <v>38654.98984</v>
      </c>
      <c r="R1330" s="15">
        <f t="shared" si="3"/>
        <v>0.989837963</v>
      </c>
      <c r="S1330" s="15">
        <f t="shared" si="4"/>
        <v>0.9898842593</v>
      </c>
      <c r="T1330" s="18">
        <v>0.20833333333333334</v>
      </c>
      <c r="U1330" s="14">
        <v>38654.78136574074</v>
      </c>
      <c r="V1330" s="14">
        <v>38654.781504629624</v>
      </c>
      <c r="W1330" s="15">
        <f t="shared" si="5"/>
        <v>0.7815046296</v>
      </c>
      <c r="X1330" s="17"/>
      <c r="Y1330" s="4"/>
    </row>
    <row r="1331" ht="15.75" customHeight="1">
      <c r="A1331" s="13">
        <v>1328.0</v>
      </c>
      <c r="B1331" s="13" t="s">
        <v>29</v>
      </c>
      <c r="C1331" s="14">
        <v>38655.0</v>
      </c>
      <c r="D1331" s="15" t="s">
        <v>1676</v>
      </c>
      <c r="E1331" s="16">
        <f t="shared" si="1"/>
        <v>38654.79775</v>
      </c>
      <c r="F1331" s="13">
        <v>9.207374731E9</v>
      </c>
      <c r="G1331" s="17"/>
      <c r="H1331" s="17" t="s">
        <v>31</v>
      </c>
      <c r="I1331" s="13">
        <v>4.145340037E9</v>
      </c>
      <c r="J1331" s="17"/>
      <c r="K1331" s="17" t="s">
        <v>943</v>
      </c>
      <c r="L1331" s="17" t="s">
        <v>243</v>
      </c>
      <c r="M1331" s="13">
        <v>2.0</v>
      </c>
      <c r="N1331" s="13">
        <v>343.0</v>
      </c>
      <c r="O1331" s="17"/>
      <c r="P1331" s="17">
        <v>37.0</v>
      </c>
      <c r="Q1331" s="16">
        <f t="shared" si="2"/>
        <v>38655.00609</v>
      </c>
      <c r="R1331" s="15">
        <f t="shared" si="3"/>
        <v>0.006087962963</v>
      </c>
      <c r="S1331" s="15">
        <f t="shared" si="4"/>
        <v>0.006782407407</v>
      </c>
      <c r="T1331" s="18">
        <v>0.20833333333333334</v>
      </c>
      <c r="U1331" s="14">
        <v>38654.79761574074</v>
      </c>
      <c r="V1331" s="14">
        <v>38654.797754629624</v>
      </c>
      <c r="W1331" s="15">
        <f t="shared" si="5"/>
        <v>0.7977546296</v>
      </c>
      <c r="X1331" s="17"/>
      <c r="Y1331" s="4"/>
    </row>
    <row r="1332" ht="15.75" customHeight="1">
      <c r="A1332" s="13">
        <v>1329.0</v>
      </c>
      <c r="B1332" s="13" t="s">
        <v>29</v>
      </c>
      <c r="C1332" s="14">
        <v>38655.0</v>
      </c>
      <c r="D1332" s="15" t="s">
        <v>1677</v>
      </c>
      <c r="E1332" s="16">
        <f t="shared" si="1"/>
        <v>38654.79777</v>
      </c>
      <c r="F1332" s="13">
        <v>9.207374731E9</v>
      </c>
      <c r="G1332" s="17"/>
      <c r="H1332" s="17" t="s">
        <v>31</v>
      </c>
      <c r="I1332" s="13">
        <v>4.145340037E9</v>
      </c>
      <c r="J1332" s="17"/>
      <c r="K1332" s="17" t="s">
        <v>943</v>
      </c>
      <c r="L1332" s="17" t="s">
        <v>243</v>
      </c>
      <c r="M1332" s="13">
        <v>314.0</v>
      </c>
      <c r="N1332" s="13">
        <v>306.0</v>
      </c>
      <c r="O1332" s="13">
        <v>11.0</v>
      </c>
      <c r="P1332" s="17">
        <v>37.0</v>
      </c>
      <c r="Q1332" s="16">
        <f t="shared" si="2"/>
        <v>38655.0061</v>
      </c>
      <c r="R1332" s="15">
        <f t="shared" si="3"/>
        <v>0.006099537037</v>
      </c>
      <c r="S1332" s="15">
        <f t="shared" si="4"/>
        <v>0.006793981481</v>
      </c>
      <c r="T1332" s="18">
        <v>0.20833333333333334</v>
      </c>
      <c r="U1332" s="14">
        <v>38654.797627314816</v>
      </c>
      <c r="V1332" s="14">
        <v>38654.7977662037</v>
      </c>
      <c r="W1332" s="15">
        <f t="shared" si="5"/>
        <v>0.7977662037</v>
      </c>
      <c r="X1332" s="17"/>
      <c r="Y1332" s="4"/>
    </row>
    <row r="1333" ht="15.75" customHeight="1">
      <c r="A1333" s="13">
        <v>1330.0</v>
      </c>
      <c r="B1333" s="13" t="s">
        <v>29</v>
      </c>
      <c r="C1333" s="14">
        <v>38655.0</v>
      </c>
      <c r="D1333" s="15" t="s">
        <v>1678</v>
      </c>
      <c r="E1333" s="16">
        <f t="shared" si="1"/>
        <v>38654.87163</v>
      </c>
      <c r="F1333" s="13">
        <v>9.207374731E9</v>
      </c>
      <c r="G1333" s="13">
        <v>9.2074019E9</v>
      </c>
      <c r="H1333" s="17" t="s">
        <v>31</v>
      </c>
      <c r="I1333" s="13">
        <v>4.145340037E9</v>
      </c>
      <c r="J1333" s="17"/>
      <c r="K1333" s="17"/>
      <c r="L1333" s="17" t="s">
        <v>63</v>
      </c>
      <c r="M1333" s="13">
        <v>314.0</v>
      </c>
      <c r="N1333" s="13">
        <v>306.0</v>
      </c>
      <c r="O1333" s="13">
        <v>11.0</v>
      </c>
      <c r="P1333" s="17">
        <v>37.0</v>
      </c>
      <c r="Q1333" s="16">
        <f t="shared" si="2"/>
        <v>38655.07997</v>
      </c>
      <c r="R1333" s="15">
        <f t="shared" si="3"/>
        <v>0.07996527778</v>
      </c>
      <c r="S1333" s="15">
        <f t="shared" si="4"/>
        <v>0.08043981481</v>
      </c>
      <c r="T1333" s="18">
        <v>0.20833333333333334</v>
      </c>
      <c r="U1333" s="14">
        <v>38654.87149305556</v>
      </c>
      <c r="V1333" s="14">
        <v>38654.87163194444</v>
      </c>
      <c r="W1333" s="15">
        <f t="shared" si="5"/>
        <v>0.8716319444</v>
      </c>
      <c r="X1333" s="17"/>
      <c r="Y1333" s="4"/>
    </row>
    <row r="1334" ht="15.75" customHeight="1">
      <c r="A1334" s="13">
        <v>1331.0</v>
      </c>
      <c r="B1334" s="13" t="s">
        <v>29</v>
      </c>
      <c r="C1334" s="14">
        <v>38655.0</v>
      </c>
      <c r="D1334" s="15" t="s">
        <v>1679</v>
      </c>
      <c r="E1334" s="16">
        <f t="shared" si="1"/>
        <v>38654.87234</v>
      </c>
      <c r="F1334" s="13">
        <v>9.207374731E9</v>
      </c>
      <c r="G1334" s="17"/>
      <c r="H1334" s="17" t="s">
        <v>31</v>
      </c>
      <c r="I1334" s="13">
        <v>4.145340037E9</v>
      </c>
      <c r="J1334" s="17"/>
      <c r="K1334" s="17" t="s">
        <v>943</v>
      </c>
      <c r="L1334" s="17" t="s">
        <v>76</v>
      </c>
      <c r="M1334" s="13">
        <v>314.0</v>
      </c>
      <c r="N1334" s="13">
        <v>306.0</v>
      </c>
      <c r="O1334" s="13">
        <v>11.0</v>
      </c>
      <c r="P1334" s="17">
        <v>37.0</v>
      </c>
      <c r="Q1334" s="16">
        <f t="shared" si="2"/>
        <v>38655.08067</v>
      </c>
      <c r="R1334" s="15">
        <f t="shared" si="3"/>
        <v>0.0806712963</v>
      </c>
      <c r="S1334" s="15">
        <f t="shared" si="4"/>
        <v>0.08104166667</v>
      </c>
      <c r="T1334" s="18">
        <v>0.20833333333333334</v>
      </c>
      <c r="U1334" s="14">
        <v>38654.872199074074</v>
      </c>
      <c r="V1334" s="14">
        <v>38654.87233796296</v>
      </c>
      <c r="W1334" s="15">
        <f t="shared" si="5"/>
        <v>0.872337963</v>
      </c>
      <c r="X1334" s="17"/>
      <c r="Y1334" s="4"/>
    </row>
    <row r="1335" ht="15.75" customHeight="1">
      <c r="A1335" s="13">
        <v>1332.0</v>
      </c>
      <c r="B1335" s="13" t="s">
        <v>29</v>
      </c>
      <c r="C1335" s="14">
        <v>38655.0</v>
      </c>
      <c r="D1335" s="15" t="s">
        <v>1680</v>
      </c>
      <c r="E1335" s="16">
        <f t="shared" si="1"/>
        <v>38654.89948</v>
      </c>
      <c r="F1335" s="13">
        <v>9.207374731E9</v>
      </c>
      <c r="G1335" s="17"/>
      <c r="H1335" s="17" t="s">
        <v>31</v>
      </c>
      <c r="I1335" s="13">
        <v>9.205853839E9</v>
      </c>
      <c r="J1335" s="17"/>
      <c r="K1335" s="17" t="s">
        <v>32</v>
      </c>
      <c r="L1335" s="17" t="s">
        <v>51</v>
      </c>
      <c r="M1335" s="13">
        <v>314.0</v>
      </c>
      <c r="N1335" s="13">
        <v>306.0</v>
      </c>
      <c r="O1335" s="13">
        <v>11.0</v>
      </c>
      <c r="P1335" s="17">
        <v>37.0</v>
      </c>
      <c r="Q1335" s="16">
        <f t="shared" si="2"/>
        <v>38655.10781</v>
      </c>
      <c r="R1335" s="15">
        <f t="shared" si="3"/>
        <v>0.1078125</v>
      </c>
      <c r="S1335" s="15">
        <f t="shared" si="4"/>
        <v>0.1078356481</v>
      </c>
      <c r="T1335" s="18">
        <v>0.20833333333333334</v>
      </c>
      <c r="U1335" s="14">
        <v>38654.89934027778</v>
      </c>
      <c r="V1335" s="14">
        <v>38654.89947916666</v>
      </c>
      <c r="W1335" s="15">
        <f t="shared" si="5"/>
        <v>0.8994791667</v>
      </c>
      <c r="X1335" s="17"/>
      <c r="Y1335" s="4"/>
    </row>
    <row r="1336" ht="15.75" customHeight="1">
      <c r="A1336" s="13">
        <v>1333.0</v>
      </c>
      <c r="B1336" s="13" t="s">
        <v>29</v>
      </c>
      <c r="C1336" s="14">
        <v>38655.0</v>
      </c>
      <c r="D1336" s="15" t="s">
        <v>1681</v>
      </c>
      <c r="E1336" s="16">
        <f t="shared" si="1"/>
        <v>38654.89976</v>
      </c>
      <c r="F1336" s="13">
        <v>9.207374731E9</v>
      </c>
      <c r="G1336" s="17"/>
      <c r="H1336" s="17" t="s">
        <v>31</v>
      </c>
      <c r="I1336" s="13">
        <v>9.2074019E9</v>
      </c>
      <c r="J1336" s="17"/>
      <c r="K1336" s="17"/>
      <c r="L1336" s="17" t="s">
        <v>468</v>
      </c>
      <c r="M1336" s="13">
        <v>314.0</v>
      </c>
      <c r="N1336" s="13">
        <v>306.0</v>
      </c>
      <c r="O1336" s="13">
        <v>11.0</v>
      </c>
      <c r="P1336" s="17">
        <v>37.0</v>
      </c>
      <c r="Q1336" s="16">
        <f t="shared" si="2"/>
        <v>38655.10809</v>
      </c>
      <c r="R1336" s="15">
        <f t="shared" si="3"/>
        <v>0.1080902778</v>
      </c>
      <c r="S1336" s="15">
        <f t="shared" si="4"/>
        <v>0.1085763889</v>
      </c>
      <c r="T1336" s="18">
        <v>0.20833333333333334</v>
      </c>
      <c r="U1336" s="14">
        <v>38654.899618055555</v>
      </c>
      <c r="V1336" s="14">
        <v>38654.89975694444</v>
      </c>
      <c r="W1336" s="15">
        <f t="shared" si="5"/>
        <v>0.8997569444</v>
      </c>
      <c r="X1336" s="17"/>
      <c r="Y1336" s="4"/>
    </row>
    <row r="1337" ht="15.75" customHeight="1">
      <c r="A1337" s="13">
        <v>1334.0</v>
      </c>
      <c r="B1337" s="13" t="s">
        <v>29</v>
      </c>
      <c r="C1337" s="14">
        <v>38655.0</v>
      </c>
      <c r="D1337" s="15" t="s">
        <v>1682</v>
      </c>
      <c r="E1337" s="16">
        <f t="shared" si="1"/>
        <v>38655.69558</v>
      </c>
      <c r="F1337" s="13">
        <v>9.207374731E9</v>
      </c>
      <c r="G1337" s="13">
        <v>9.206620127E9</v>
      </c>
      <c r="H1337" s="17" t="s">
        <v>31</v>
      </c>
      <c r="I1337" s="13">
        <v>4.145340037E9</v>
      </c>
      <c r="J1337" s="17"/>
      <c r="K1337" s="17"/>
      <c r="L1337" s="17" t="s">
        <v>436</v>
      </c>
      <c r="M1337" s="13">
        <v>314.0</v>
      </c>
      <c r="N1337" s="13">
        <v>306.0</v>
      </c>
      <c r="O1337" s="13">
        <v>11.0</v>
      </c>
      <c r="P1337" s="17">
        <v>37.0</v>
      </c>
      <c r="Q1337" s="16">
        <f t="shared" si="2"/>
        <v>38655.94558</v>
      </c>
      <c r="R1337" s="15">
        <f t="shared" si="3"/>
        <v>0.9455787037</v>
      </c>
      <c r="S1337" s="15">
        <f t="shared" si="4"/>
        <v>0.9462152778</v>
      </c>
      <c r="T1337" s="18">
        <v>0.25</v>
      </c>
      <c r="U1337" s="14">
        <v>38655.69543981481</v>
      </c>
      <c r="V1337" s="14">
        <v>38655.6955787037</v>
      </c>
      <c r="W1337" s="15">
        <f t="shared" si="5"/>
        <v>0.6955787037</v>
      </c>
      <c r="X1337" s="17"/>
      <c r="Y1337" s="4"/>
    </row>
    <row r="1338" ht="15.75" customHeight="1">
      <c r="A1338" s="13">
        <v>1335.0</v>
      </c>
      <c r="B1338" s="13" t="s">
        <v>29</v>
      </c>
      <c r="C1338" s="14">
        <v>38655.0</v>
      </c>
      <c r="D1338" s="15" t="s">
        <v>1683</v>
      </c>
      <c r="E1338" s="16">
        <f t="shared" si="1"/>
        <v>38655.71193</v>
      </c>
      <c r="F1338" s="13">
        <v>9.207374731E9</v>
      </c>
      <c r="G1338" s="13">
        <v>9.20884053E9</v>
      </c>
      <c r="H1338" s="17" t="s">
        <v>31</v>
      </c>
      <c r="I1338" s="13">
        <v>4.145340037E9</v>
      </c>
      <c r="J1338" s="17"/>
      <c r="K1338" s="17"/>
      <c r="L1338" s="17" t="s">
        <v>154</v>
      </c>
      <c r="M1338" s="13">
        <v>314.0</v>
      </c>
      <c r="N1338" s="13">
        <v>306.0</v>
      </c>
      <c r="O1338" s="13">
        <v>11.0</v>
      </c>
      <c r="P1338" s="17">
        <v>37.0</v>
      </c>
      <c r="Q1338" s="16">
        <f t="shared" si="2"/>
        <v>38655.96193</v>
      </c>
      <c r="R1338" s="15">
        <f t="shared" si="3"/>
        <v>0.9619328704</v>
      </c>
      <c r="S1338" s="15">
        <f t="shared" si="4"/>
        <v>0.9624421296</v>
      </c>
      <c r="T1338" s="18">
        <v>0.25</v>
      </c>
      <c r="U1338" s="14">
        <v>38655.71179398148</v>
      </c>
      <c r="V1338" s="14">
        <v>38655.71193287037</v>
      </c>
      <c r="W1338" s="15">
        <f t="shared" si="5"/>
        <v>0.7119328704</v>
      </c>
      <c r="X1338" s="17"/>
      <c r="Y1338" s="4"/>
    </row>
    <row r="1339" ht="15.75" customHeight="1">
      <c r="A1339" s="13">
        <v>1336.0</v>
      </c>
      <c r="B1339" s="13" t="s">
        <v>29</v>
      </c>
      <c r="C1339" s="14">
        <v>38655.0</v>
      </c>
      <c r="D1339" s="15" t="s">
        <v>1684</v>
      </c>
      <c r="E1339" s="16">
        <f t="shared" si="1"/>
        <v>38655.72716</v>
      </c>
      <c r="F1339" s="13">
        <v>9.207374731E9</v>
      </c>
      <c r="G1339" s="17"/>
      <c r="H1339" s="17" t="s">
        <v>31</v>
      </c>
      <c r="I1339" s="13">
        <v>4.145340037E9</v>
      </c>
      <c r="J1339" s="17"/>
      <c r="K1339" s="17" t="s">
        <v>943</v>
      </c>
      <c r="L1339" s="17" t="s">
        <v>941</v>
      </c>
      <c r="M1339" s="13">
        <v>314.0</v>
      </c>
      <c r="N1339" s="13">
        <v>306.0</v>
      </c>
      <c r="O1339" s="13">
        <v>11.0</v>
      </c>
      <c r="P1339" s="17">
        <v>37.0</v>
      </c>
      <c r="Q1339" s="16">
        <f t="shared" si="2"/>
        <v>38655.97716</v>
      </c>
      <c r="R1339" s="15">
        <f t="shared" si="3"/>
        <v>0.9771643519</v>
      </c>
      <c r="S1339" s="15">
        <f t="shared" si="4"/>
        <v>0.9781481481</v>
      </c>
      <c r="T1339" s="18">
        <v>0.25</v>
      </c>
      <c r="U1339" s="14">
        <v>38655.72702546296</v>
      </c>
      <c r="V1339" s="14">
        <v>38655.727164351854</v>
      </c>
      <c r="W1339" s="15">
        <f t="shared" si="5"/>
        <v>0.7271643519</v>
      </c>
      <c r="X1339" s="17"/>
      <c r="Y1339" s="4"/>
    </row>
    <row r="1340" ht="15.75" customHeight="1">
      <c r="A1340" s="13">
        <v>1337.0</v>
      </c>
      <c r="B1340" s="13" t="s">
        <v>29</v>
      </c>
      <c r="C1340" s="14">
        <v>38656.0</v>
      </c>
      <c r="D1340" s="15" t="s">
        <v>1685</v>
      </c>
      <c r="E1340" s="16">
        <f t="shared" si="1"/>
        <v>38656.34528</v>
      </c>
      <c r="F1340" s="13">
        <v>9.207374731E9</v>
      </c>
      <c r="G1340" s="13">
        <v>4.144258736E9</v>
      </c>
      <c r="H1340" s="17" t="s">
        <v>31</v>
      </c>
      <c r="I1340" s="13">
        <v>4.145340037E9</v>
      </c>
      <c r="J1340" s="17"/>
      <c r="K1340" s="17" t="s">
        <v>962</v>
      </c>
      <c r="L1340" s="17" t="s">
        <v>406</v>
      </c>
      <c r="M1340" s="13">
        <v>314.0</v>
      </c>
      <c r="N1340" s="13">
        <v>306.0</v>
      </c>
      <c r="O1340" s="13">
        <v>11.0</v>
      </c>
      <c r="P1340" s="17">
        <v>37.0</v>
      </c>
      <c r="Q1340" s="16">
        <f t="shared" si="2"/>
        <v>38656.59528</v>
      </c>
      <c r="R1340" s="15">
        <f t="shared" si="3"/>
        <v>0.5952777778</v>
      </c>
      <c r="S1340" s="15">
        <f t="shared" si="4"/>
        <v>0.5960416667</v>
      </c>
      <c r="T1340" s="18">
        <v>0.25</v>
      </c>
      <c r="U1340" s="14">
        <v>38656.345138888886</v>
      </c>
      <c r="V1340" s="14">
        <v>38656.34527777778</v>
      </c>
      <c r="W1340" s="15">
        <f t="shared" si="5"/>
        <v>0.3452777778</v>
      </c>
      <c r="X1340" s="17"/>
      <c r="Y1340" s="4"/>
    </row>
    <row r="1341" ht="15.75" customHeight="1">
      <c r="A1341" s="13">
        <v>1338.0</v>
      </c>
      <c r="B1341" s="13" t="s">
        <v>29</v>
      </c>
      <c r="C1341" s="14">
        <v>38656.0</v>
      </c>
      <c r="D1341" s="15" t="s">
        <v>1686</v>
      </c>
      <c r="E1341" s="16">
        <f t="shared" si="1"/>
        <v>38656.40709</v>
      </c>
      <c r="F1341" s="13">
        <v>9.207374731E9</v>
      </c>
      <c r="G1341" s="13">
        <v>4.144258738E9</v>
      </c>
      <c r="H1341" s="17" t="s">
        <v>31</v>
      </c>
      <c r="I1341" s="13">
        <v>4.145340037E9</v>
      </c>
      <c r="J1341" s="17"/>
      <c r="K1341" s="17" t="s">
        <v>962</v>
      </c>
      <c r="L1341" s="17" t="s">
        <v>55</v>
      </c>
      <c r="M1341" s="13">
        <v>314.0</v>
      </c>
      <c r="N1341" s="13">
        <v>306.0</v>
      </c>
      <c r="O1341" s="13">
        <v>11.0</v>
      </c>
      <c r="P1341" s="17">
        <v>37.0</v>
      </c>
      <c r="Q1341" s="16">
        <f t="shared" si="2"/>
        <v>38656.65709</v>
      </c>
      <c r="R1341" s="15">
        <f t="shared" si="3"/>
        <v>0.6570949074</v>
      </c>
      <c r="S1341" s="15">
        <f t="shared" si="4"/>
        <v>0.6574768519</v>
      </c>
      <c r="T1341" s="18">
        <v>0.25</v>
      </c>
      <c r="U1341" s="14">
        <v>38656.406956018516</v>
      </c>
      <c r="V1341" s="14">
        <v>38656.40709490741</v>
      </c>
      <c r="W1341" s="15">
        <f t="shared" si="5"/>
        <v>0.4070949074</v>
      </c>
      <c r="X1341" s="17"/>
      <c r="Y1341" s="4"/>
    </row>
    <row r="1342" ht="15.75" customHeight="1">
      <c r="A1342" s="13">
        <v>1339.0</v>
      </c>
      <c r="B1342" s="13" t="s">
        <v>29</v>
      </c>
      <c r="C1342" s="14">
        <v>38656.0</v>
      </c>
      <c r="D1342" s="15" t="s">
        <v>1687</v>
      </c>
      <c r="E1342" s="16">
        <f t="shared" si="1"/>
        <v>38656.44778</v>
      </c>
      <c r="F1342" s="13">
        <v>9.207374731E9</v>
      </c>
      <c r="G1342" s="13">
        <v>9.204061687E9</v>
      </c>
      <c r="H1342" s="17" t="s">
        <v>31</v>
      </c>
      <c r="I1342" s="13">
        <v>4.145340037E9</v>
      </c>
      <c r="J1342" s="17"/>
      <c r="K1342" s="17"/>
      <c r="L1342" s="17" t="s">
        <v>225</v>
      </c>
      <c r="M1342" s="13">
        <v>314.0</v>
      </c>
      <c r="N1342" s="13">
        <v>306.0</v>
      </c>
      <c r="O1342" s="13">
        <v>11.0</v>
      </c>
      <c r="P1342" s="17">
        <v>37.0</v>
      </c>
      <c r="Q1342" s="16">
        <f t="shared" si="2"/>
        <v>38656.69778</v>
      </c>
      <c r="R1342" s="15">
        <f t="shared" si="3"/>
        <v>0.6977777778</v>
      </c>
      <c r="S1342" s="15">
        <f t="shared" si="4"/>
        <v>0.6982060185</v>
      </c>
      <c r="T1342" s="18">
        <v>0.25</v>
      </c>
      <c r="U1342" s="14">
        <v>38656.44763888889</v>
      </c>
      <c r="V1342" s="14">
        <v>38656.44777777778</v>
      </c>
      <c r="W1342" s="15">
        <f t="shared" si="5"/>
        <v>0.4477777778</v>
      </c>
      <c r="X1342" s="17"/>
      <c r="Y1342" s="4"/>
    </row>
    <row r="1343" ht="15.75" customHeight="1">
      <c r="A1343" s="13">
        <v>1340.0</v>
      </c>
      <c r="B1343" s="13" t="s">
        <v>29</v>
      </c>
      <c r="C1343" s="14">
        <v>38656.0</v>
      </c>
      <c r="D1343" s="15" t="s">
        <v>1688</v>
      </c>
      <c r="E1343" s="16">
        <f t="shared" si="1"/>
        <v>38656.45292</v>
      </c>
      <c r="F1343" s="13">
        <v>9.207374731E9</v>
      </c>
      <c r="G1343" s="13">
        <v>4.144258738E9</v>
      </c>
      <c r="H1343" s="17" t="s">
        <v>31</v>
      </c>
      <c r="I1343" s="13">
        <v>4.145340037E9</v>
      </c>
      <c r="J1343" s="17"/>
      <c r="K1343" s="17" t="s">
        <v>962</v>
      </c>
      <c r="L1343" s="17" t="s">
        <v>309</v>
      </c>
      <c r="M1343" s="13">
        <v>314.0</v>
      </c>
      <c r="N1343" s="13">
        <v>306.0</v>
      </c>
      <c r="O1343" s="13">
        <v>11.0</v>
      </c>
      <c r="P1343" s="17">
        <v>37.0</v>
      </c>
      <c r="Q1343" s="16">
        <f t="shared" si="2"/>
        <v>38656.70292</v>
      </c>
      <c r="R1343" s="15">
        <f t="shared" si="3"/>
        <v>0.7029166667</v>
      </c>
      <c r="S1343" s="15">
        <f t="shared" si="4"/>
        <v>0.702974537</v>
      </c>
      <c r="T1343" s="18">
        <v>0.25</v>
      </c>
      <c r="U1343" s="14">
        <v>38656.45277777778</v>
      </c>
      <c r="V1343" s="14">
        <v>38656.45291666667</v>
      </c>
      <c r="W1343" s="15">
        <f t="shared" si="5"/>
        <v>0.4529166667</v>
      </c>
      <c r="X1343" s="17"/>
      <c r="Y1343" s="4"/>
    </row>
    <row r="1344" ht="15.75" customHeight="1">
      <c r="A1344" s="13">
        <v>1341.0</v>
      </c>
      <c r="B1344" s="13" t="s">
        <v>29</v>
      </c>
      <c r="C1344" s="14">
        <v>38656.0</v>
      </c>
      <c r="D1344" s="15" t="s">
        <v>1689</v>
      </c>
      <c r="E1344" s="16">
        <f t="shared" si="1"/>
        <v>38656.46144</v>
      </c>
      <c r="F1344" s="13">
        <v>9.207374731E9</v>
      </c>
      <c r="G1344" s="17"/>
      <c r="H1344" s="17" t="s">
        <v>31</v>
      </c>
      <c r="I1344" s="13">
        <v>4.145340037E9</v>
      </c>
      <c r="J1344" s="17"/>
      <c r="K1344" s="17" t="s">
        <v>943</v>
      </c>
      <c r="L1344" s="17" t="s">
        <v>105</v>
      </c>
      <c r="M1344" s="13">
        <v>314.0</v>
      </c>
      <c r="N1344" s="13">
        <v>306.0</v>
      </c>
      <c r="O1344" s="13">
        <v>11.0</v>
      </c>
      <c r="P1344" s="17">
        <v>37.0</v>
      </c>
      <c r="Q1344" s="16">
        <f t="shared" si="2"/>
        <v>38656.71144</v>
      </c>
      <c r="R1344" s="15">
        <f t="shared" si="3"/>
        <v>0.7114351852</v>
      </c>
      <c r="S1344" s="15">
        <f t="shared" si="4"/>
        <v>0.7127199074</v>
      </c>
      <c r="T1344" s="18">
        <v>0.25</v>
      </c>
      <c r="U1344" s="14">
        <v>38656.46129629629</v>
      </c>
      <c r="V1344" s="14">
        <v>38656.461435185185</v>
      </c>
      <c r="W1344" s="15">
        <f t="shared" si="5"/>
        <v>0.4614351852</v>
      </c>
      <c r="X1344" s="17"/>
      <c r="Y1344" s="4"/>
    </row>
    <row r="1345" ht="15.75" customHeight="1">
      <c r="A1345" s="13">
        <v>1342.0</v>
      </c>
      <c r="B1345" s="13" t="s">
        <v>29</v>
      </c>
      <c r="C1345" s="14">
        <v>38656.0</v>
      </c>
      <c r="D1345" s="15" t="s">
        <v>1690</v>
      </c>
      <c r="E1345" s="16">
        <f t="shared" si="1"/>
        <v>38656.46553</v>
      </c>
      <c r="F1345" s="13">
        <v>9.207374731E9</v>
      </c>
      <c r="G1345" s="13">
        <v>4.144258736E9</v>
      </c>
      <c r="H1345" s="17" t="s">
        <v>31</v>
      </c>
      <c r="I1345" s="13">
        <v>4.145340037E9</v>
      </c>
      <c r="J1345" s="17"/>
      <c r="K1345" s="17" t="s">
        <v>962</v>
      </c>
      <c r="L1345" s="17" t="s">
        <v>309</v>
      </c>
      <c r="M1345" s="13">
        <v>314.0</v>
      </c>
      <c r="N1345" s="13">
        <v>306.0</v>
      </c>
      <c r="O1345" s="13">
        <v>11.0</v>
      </c>
      <c r="P1345" s="17">
        <v>37.0</v>
      </c>
      <c r="Q1345" s="16">
        <f t="shared" si="2"/>
        <v>38656.71553</v>
      </c>
      <c r="R1345" s="15">
        <f t="shared" si="3"/>
        <v>0.7155324074</v>
      </c>
      <c r="S1345" s="15">
        <f t="shared" si="4"/>
        <v>0.7155902778</v>
      </c>
      <c r="T1345" s="18">
        <v>0.25</v>
      </c>
      <c r="U1345" s="14">
        <v>38656.46539351851</v>
      </c>
      <c r="V1345" s="14">
        <v>38656.465532407405</v>
      </c>
      <c r="W1345" s="15">
        <f t="shared" si="5"/>
        <v>0.4655324074</v>
      </c>
      <c r="X1345" s="17"/>
      <c r="Y1345" s="4"/>
    </row>
    <row r="1346" ht="15.75" customHeight="1">
      <c r="A1346" s="13">
        <v>1343.0</v>
      </c>
      <c r="B1346" s="13" t="s">
        <v>29</v>
      </c>
      <c r="C1346" s="14">
        <v>38656.0</v>
      </c>
      <c r="D1346" s="15" t="s">
        <v>1691</v>
      </c>
      <c r="E1346" s="16">
        <f t="shared" si="1"/>
        <v>38656.4763</v>
      </c>
      <c r="F1346" s="13">
        <v>9.207374731E9</v>
      </c>
      <c r="G1346" s="13">
        <v>9.204051998E9</v>
      </c>
      <c r="H1346" s="17" t="s">
        <v>31</v>
      </c>
      <c r="I1346" s="13">
        <v>4.145340037E9</v>
      </c>
      <c r="J1346" s="17"/>
      <c r="K1346" s="17" t="s">
        <v>1692</v>
      </c>
      <c r="L1346" s="17" t="s">
        <v>318</v>
      </c>
      <c r="M1346" s="13">
        <v>314.0</v>
      </c>
      <c r="N1346" s="13">
        <v>306.0</v>
      </c>
      <c r="O1346" s="13">
        <v>11.0</v>
      </c>
      <c r="P1346" s="17">
        <v>37.0</v>
      </c>
      <c r="Q1346" s="16">
        <f t="shared" si="2"/>
        <v>38656.7263</v>
      </c>
      <c r="R1346" s="15">
        <f t="shared" si="3"/>
        <v>0.7262962963</v>
      </c>
      <c r="S1346" s="15">
        <f t="shared" si="4"/>
        <v>0.7267939815</v>
      </c>
      <c r="T1346" s="18">
        <v>0.25</v>
      </c>
      <c r="U1346" s="14">
        <v>38656.47615740741</v>
      </c>
      <c r="V1346" s="14">
        <v>38656.4762962963</v>
      </c>
      <c r="W1346" s="15">
        <f t="shared" si="5"/>
        <v>0.4762962963</v>
      </c>
      <c r="X1346" s="17"/>
      <c r="Y1346" s="4"/>
    </row>
    <row r="1347" ht="15.75" customHeight="1">
      <c r="A1347" s="13">
        <v>1344.0</v>
      </c>
      <c r="B1347" s="13" t="s">
        <v>29</v>
      </c>
      <c r="C1347" s="14">
        <v>38656.0</v>
      </c>
      <c r="D1347" s="15" t="s">
        <v>1693</v>
      </c>
      <c r="E1347" s="16">
        <f t="shared" si="1"/>
        <v>38656.4776</v>
      </c>
      <c r="F1347" s="13">
        <v>9.207374731E9</v>
      </c>
      <c r="G1347" s="17"/>
      <c r="H1347" s="17" t="s">
        <v>31</v>
      </c>
      <c r="I1347" s="13">
        <v>4.145340037E9</v>
      </c>
      <c r="J1347" s="17"/>
      <c r="K1347" s="17" t="s">
        <v>943</v>
      </c>
      <c r="L1347" s="17" t="s">
        <v>1694</v>
      </c>
      <c r="M1347" s="13">
        <v>314.0</v>
      </c>
      <c r="N1347" s="13">
        <v>306.0</v>
      </c>
      <c r="O1347" s="13">
        <v>11.0</v>
      </c>
      <c r="P1347" s="17">
        <v>37.0</v>
      </c>
      <c r="Q1347" s="16">
        <f t="shared" si="2"/>
        <v>38656.7276</v>
      </c>
      <c r="R1347" s="15">
        <f t="shared" si="3"/>
        <v>0.7276041667</v>
      </c>
      <c r="S1347" s="15">
        <f t="shared" si="4"/>
        <v>0.7296064815</v>
      </c>
      <c r="T1347" s="18">
        <v>0.25</v>
      </c>
      <c r="U1347" s="14">
        <v>38656.47746527778</v>
      </c>
      <c r="V1347" s="14">
        <v>38656.47760416667</v>
      </c>
      <c r="W1347" s="15">
        <f t="shared" si="5"/>
        <v>0.4776041667</v>
      </c>
      <c r="X1347" s="17"/>
      <c r="Y1347" s="4"/>
    </row>
    <row r="1348" ht="15.75" customHeight="1">
      <c r="A1348" s="13">
        <v>1345.0</v>
      </c>
      <c r="B1348" s="13" t="s">
        <v>29</v>
      </c>
      <c r="C1348" s="14">
        <v>38656.0</v>
      </c>
      <c r="D1348" s="15" t="s">
        <v>1695</v>
      </c>
      <c r="E1348" s="16">
        <f t="shared" si="1"/>
        <v>38656.48892</v>
      </c>
      <c r="F1348" s="13">
        <v>9.207374731E9</v>
      </c>
      <c r="G1348" s="17"/>
      <c r="H1348" s="17" t="s">
        <v>31</v>
      </c>
      <c r="I1348" s="13">
        <v>9.207558715E9</v>
      </c>
      <c r="J1348" s="17"/>
      <c r="K1348" s="17" t="s">
        <v>1696</v>
      </c>
      <c r="L1348" s="17" t="s">
        <v>468</v>
      </c>
      <c r="M1348" s="13">
        <v>314.0</v>
      </c>
      <c r="N1348" s="13">
        <v>306.0</v>
      </c>
      <c r="O1348" s="13">
        <v>11.0</v>
      </c>
      <c r="P1348" s="17">
        <v>37.0</v>
      </c>
      <c r="Q1348" s="16">
        <f t="shared" si="2"/>
        <v>38656.73892</v>
      </c>
      <c r="R1348" s="15">
        <f t="shared" si="3"/>
        <v>0.7389236111</v>
      </c>
      <c r="S1348" s="15">
        <f t="shared" si="4"/>
        <v>0.7394097222</v>
      </c>
      <c r="T1348" s="18">
        <v>0.25</v>
      </c>
      <c r="U1348" s="14">
        <v>38656.48878472222</v>
      </c>
      <c r="V1348" s="14">
        <v>38656.48892361111</v>
      </c>
      <c r="W1348" s="15">
        <f t="shared" si="5"/>
        <v>0.4889236111</v>
      </c>
      <c r="X1348" s="17"/>
      <c r="Y1348" s="4"/>
    </row>
    <row r="1349" ht="15.75" customHeight="1">
      <c r="A1349" s="13">
        <v>1346.0</v>
      </c>
      <c r="B1349" s="13" t="s">
        <v>29</v>
      </c>
      <c r="C1349" s="14">
        <v>38656.0</v>
      </c>
      <c r="D1349" s="15" t="s">
        <v>1697</v>
      </c>
      <c r="E1349" s="16">
        <f t="shared" si="1"/>
        <v>38656.52035</v>
      </c>
      <c r="F1349" s="13">
        <v>9.207374731E9</v>
      </c>
      <c r="G1349" s="13">
        <v>9.20464022E9</v>
      </c>
      <c r="H1349" s="17" t="s">
        <v>31</v>
      </c>
      <c r="I1349" s="13">
        <v>4.145340037E9</v>
      </c>
      <c r="J1349" s="17"/>
      <c r="K1349" s="17"/>
      <c r="L1349" s="17" t="s">
        <v>95</v>
      </c>
      <c r="M1349" s="13">
        <v>314.0</v>
      </c>
      <c r="N1349" s="13">
        <v>306.0</v>
      </c>
      <c r="O1349" s="13">
        <v>11.0</v>
      </c>
      <c r="P1349" s="17">
        <v>37.0</v>
      </c>
      <c r="Q1349" s="16">
        <f t="shared" si="2"/>
        <v>38656.77035</v>
      </c>
      <c r="R1349" s="15">
        <f t="shared" si="3"/>
        <v>0.7703472222</v>
      </c>
      <c r="S1349" s="15">
        <f t="shared" si="4"/>
        <v>0.7708101852</v>
      </c>
      <c r="T1349" s="18">
        <v>0.25</v>
      </c>
      <c r="U1349" s="14">
        <v>38656.52020833333</v>
      </c>
      <c r="V1349" s="14">
        <v>38656.52034722222</v>
      </c>
      <c r="W1349" s="15">
        <f t="shared" si="5"/>
        <v>0.5203472222</v>
      </c>
      <c r="X1349" s="17"/>
      <c r="Y1349" s="4"/>
    </row>
    <row r="1350" ht="15.75" customHeight="1">
      <c r="A1350" s="13">
        <v>1347.0</v>
      </c>
      <c r="B1350" s="13" t="s">
        <v>29</v>
      </c>
      <c r="C1350" s="14">
        <v>38656.0</v>
      </c>
      <c r="D1350" s="15" t="s">
        <v>1698</v>
      </c>
      <c r="E1350" s="16">
        <f t="shared" si="1"/>
        <v>38656.52728</v>
      </c>
      <c r="F1350" s="13">
        <v>9.207374731E9</v>
      </c>
      <c r="G1350" s="17"/>
      <c r="H1350" s="17" t="s">
        <v>31</v>
      </c>
      <c r="I1350" s="13">
        <v>4.145340037E9</v>
      </c>
      <c r="J1350" s="17"/>
      <c r="K1350" s="17" t="s">
        <v>943</v>
      </c>
      <c r="L1350" s="17" t="s">
        <v>43</v>
      </c>
      <c r="M1350" s="13">
        <v>314.0</v>
      </c>
      <c r="N1350" s="13">
        <v>306.0</v>
      </c>
      <c r="O1350" s="13">
        <v>11.0</v>
      </c>
      <c r="P1350" s="17">
        <v>37.0</v>
      </c>
      <c r="Q1350" s="16">
        <f t="shared" si="2"/>
        <v>38656.77728</v>
      </c>
      <c r="R1350" s="15">
        <f t="shared" si="3"/>
        <v>0.7772800926</v>
      </c>
      <c r="S1350" s="15">
        <f t="shared" si="4"/>
        <v>0.7776273148</v>
      </c>
      <c r="T1350" s="18">
        <v>0.25</v>
      </c>
      <c r="U1350" s="14">
        <v>38656.527141203704</v>
      </c>
      <c r="V1350" s="14">
        <v>38656.527280092596</v>
      </c>
      <c r="W1350" s="15">
        <f t="shared" si="5"/>
        <v>0.5272800926</v>
      </c>
      <c r="X1350" s="17"/>
      <c r="Y1350" s="4"/>
    </row>
    <row r="1351" ht="15.75" customHeight="1">
      <c r="A1351" s="13">
        <v>1348.0</v>
      </c>
      <c r="B1351" s="13" t="s">
        <v>29</v>
      </c>
      <c r="C1351" s="14">
        <v>38656.0</v>
      </c>
      <c r="D1351" s="15" t="s">
        <v>1699</v>
      </c>
      <c r="E1351" s="16">
        <f t="shared" si="1"/>
        <v>38656.53572</v>
      </c>
      <c r="F1351" s="13">
        <v>9.207374731E9</v>
      </c>
      <c r="G1351" s="17"/>
      <c r="H1351" s="17" t="s">
        <v>31</v>
      </c>
      <c r="I1351" s="13">
        <v>9.208943912E9</v>
      </c>
      <c r="J1351" s="17"/>
      <c r="K1351" s="17" t="s">
        <v>1667</v>
      </c>
      <c r="L1351" s="17" t="s">
        <v>69</v>
      </c>
      <c r="M1351" s="13">
        <v>314.0</v>
      </c>
      <c r="N1351" s="13">
        <v>306.0</v>
      </c>
      <c r="O1351" s="13">
        <v>11.0</v>
      </c>
      <c r="P1351" s="17">
        <v>37.0</v>
      </c>
      <c r="Q1351" s="16">
        <f t="shared" si="2"/>
        <v>38656.78572</v>
      </c>
      <c r="R1351" s="15">
        <f t="shared" si="3"/>
        <v>0.7857175926</v>
      </c>
      <c r="S1351" s="15">
        <f t="shared" si="4"/>
        <v>0.7861111111</v>
      </c>
      <c r="T1351" s="18">
        <v>0.25</v>
      </c>
      <c r="U1351" s="14">
        <v>38656.5355787037</v>
      </c>
      <c r="V1351" s="14">
        <v>38656.53571759259</v>
      </c>
      <c r="W1351" s="15">
        <f t="shared" si="5"/>
        <v>0.5357175926</v>
      </c>
      <c r="X1351" s="17"/>
      <c r="Y1351" s="4"/>
    </row>
    <row r="1352" ht="15.75" customHeight="1">
      <c r="A1352" s="13">
        <v>1349.0</v>
      </c>
      <c r="B1352" s="13" t="s">
        <v>29</v>
      </c>
      <c r="C1352" s="14">
        <v>38656.0</v>
      </c>
      <c r="D1352" s="15" t="s">
        <v>1700</v>
      </c>
      <c r="E1352" s="16">
        <f t="shared" si="1"/>
        <v>38656.57839</v>
      </c>
      <c r="F1352" s="13">
        <v>9.207374731E9</v>
      </c>
      <c r="G1352" s="17"/>
      <c r="H1352" s="17" t="s">
        <v>31</v>
      </c>
      <c r="I1352" s="13">
        <v>4.145340037E9</v>
      </c>
      <c r="J1352" s="17"/>
      <c r="K1352" s="17" t="s">
        <v>943</v>
      </c>
      <c r="L1352" s="17" t="s">
        <v>395</v>
      </c>
      <c r="M1352" s="13">
        <v>2.0</v>
      </c>
      <c r="N1352" s="13">
        <v>343.0</v>
      </c>
      <c r="O1352" s="17"/>
      <c r="P1352" s="17">
        <v>37.0</v>
      </c>
      <c r="Q1352" s="16">
        <f t="shared" si="2"/>
        <v>38656.82839</v>
      </c>
      <c r="R1352" s="15">
        <f t="shared" si="3"/>
        <v>0.8283912037</v>
      </c>
      <c r="S1352" s="15">
        <f t="shared" si="4"/>
        <v>0.8292592593</v>
      </c>
      <c r="T1352" s="18">
        <v>0.25</v>
      </c>
      <c r="U1352" s="14">
        <v>38656.57825231481</v>
      </c>
      <c r="V1352" s="14">
        <v>38656.5783912037</v>
      </c>
      <c r="W1352" s="15">
        <f t="shared" si="5"/>
        <v>0.5783912037</v>
      </c>
      <c r="X1352" s="17"/>
      <c r="Y1352" s="4"/>
    </row>
    <row r="1353" ht="15.75" customHeight="1">
      <c r="A1353" s="13">
        <v>1350.0</v>
      </c>
      <c r="B1353" s="13" t="s">
        <v>29</v>
      </c>
      <c r="C1353" s="14">
        <v>38656.0</v>
      </c>
      <c r="D1353" s="15" t="s">
        <v>1700</v>
      </c>
      <c r="E1353" s="16">
        <f t="shared" si="1"/>
        <v>38656.57839</v>
      </c>
      <c r="F1353" s="13">
        <v>9.207374731E9</v>
      </c>
      <c r="G1353" s="13">
        <v>9.202278985E9</v>
      </c>
      <c r="H1353" s="17" t="s">
        <v>31</v>
      </c>
      <c r="I1353" s="13">
        <v>4.145340037E9</v>
      </c>
      <c r="J1353" s="17"/>
      <c r="K1353" s="17" t="s">
        <v>1701</v>
      </c>
      <c r="L1353" s="17" t="s">
        <v>395</v>
      </c>
      <c r="M1353" s="13">
        <v>314.0</v>
      </c>
      <c r="N1353" s="13">
        <v>306.0</v>
      </c>
      <c r="O1353" s="13">
        <v>11.0</v>
      </c>
      <c r="P1353" s="17">
        <v>37.0</v>
      </c>
      <c r="Q1353" s="16">
        <f t="shared" si="2"/>
        <v>38656.82839</v>
      </c>
      <c r="R1353" s="15">
        <f t="shared" si="3"/>
        <v>0.8283912037</v>
      </c>
      <c r="S1353" s="15">
        <f t="shared" si="4"/>
        <v>0.8292592593</v>
      </c>
      <c r="T1353" s="18">
        <v>0.25</v>
      </c>
      <c r="U1353" s="14">
        <v>38656.57825231481</v>
      </c>
      <c r="V1353" s="14">
        <v>38656.5783912037</v>
      </c>
      <c r="W1353" s="15">
        <f t="shared" si="5"/>
        <v>0.5783912037</v>
      </c>
      <c r="X1353" s="29" t="s">
        <v>1702</v>
      </c>
      <c r="Y1353" s="4"/>
    </row>
    <row r="1354" ht="15.75" customHeight="1">
      <c r="A1354" s="13">
        <v>1351.0</v>
      </c>
      <c r="B1354" s="13" t="s">
        <v>29</v>
      </c>
      <c r="C1354" s="14">
        <v>38656.0</v>
      </c>
      <c r="D1354" s="15" t="s">
        <v>1703</v>
      </c>
      <c r="E1354" s="16">
        <f t="shared" si="1"/>
        <v>38656.59293</v>
      </c>
      <c r="F1354" s="13">
        <v>9.207374731E9</v>
      </c>
      <c r="G1354" s="17"/>
      <c r="H1354" s="17" t="s">
        <v>31</v>
      </c>
      <c r="I1354" s="13">
        <v>4.145340037E9</v>
      </c>
      <c r="J1354" s="17"/>
      <c r="K1354" s="17" t="s">
        <v>943</v>
      </c>
      <c r="L1354" s="17" t="s">
        <v>47</v>
      </c>
      <c r="M1354" s="13">
        <v>314.0</v>
      </c>
      <c r="N1354" s="13">
        <v>306.0</v>
      </c>
      <c r="O1354" s="13">
        <v>11.0</v>
      </c>
      <c r="P1354" s="17">
        <v>37.0</v>
      </c>
      <c r="Q1354" s="16">
        <f t="shared" si="2"/>
        <v>38656.84293</v>
      </c>
      <c r="R1354" s="15">
        <f t="shared" si="3"/>
        <v>0.8429282407</v>
      </c>
      <c r="S1354" s="15">
        <f t="shared" si="4"/>
        <v>0.8433333333</v>
      </c>
      <c r="T1354" s="18">
        <v>0.25</v>
      </c>
      <c r="U1354" s="14">
        <v>38656.592789351846</v>
      </c>
      <c r="V1354" s="14">
        <v>38656.59292824074</v>
      </c>
      <c r="W1354" s="15">
        <f t="shared" si="5"/>
        <v>0.5929282407</v>
      </c>
      <c r="X1354" s="17"/>
      <c r="Y1354" s="4"/>
    </row>
    <row r="1355" ht="15.75" customHeight="1">
      <c r="A1355" s="13">
        <v>1352.0</v>
      </c>
      <c r="B1355" s="13" t="s">
        <v>29</v>
      </c>
      <c r="C1355" s="14">
        <v>38656.0</v>
      </c>
      <c r="D1355" s="15" t="s">
        <v>1704</v>
      </c>
      <c r="E1355" s="16">
        <f t="shared" si="1"/>
        <v>38656.6008</v>
      </c>
      <c r="F1355" s="13">
        <v>9.207374731E9</v>
      </c>
      <c r="G1355" s="13">
        <v>9.203234038E9</v>
      </c>
      <c r="H1355" s="17" t="s">
        <v>31</v>
      </c>
      <c r="I1355" s="13">
        <v>4.145340037E9</v>
      </c>
      <c r="J1355" s="17"/>
      <c r="K1355" s="17" t="s">
        <v>1409</v>
      </c>
      <c r="L1355" s="17" t="s">
        <v>59</v>
      </c>
      <c r="M1355" s="13">
        <v>314.0</v>
      </c>
      <c r="N1355" s="13">
        <v>306.0</v>
      </c>
      <c r="O1355" s="13">
        <v>11.0</v>
      </c>
      <c r="P1355" s="17">
        <v>37.0</v>
      </c>
      <c r="Q1355" s="16">
        <f t="shared" si="2"/>
        <v>38656.8508</v>
      </c>
      <c r="R1355" s="15">
        <f t="shared" si="3"/>
        <v>0.8507986111</v>
      </c>
      <c r="S1355" s="15">
        <f t="shared" si="4"/>
        <v>0.8508912037</v>
      </c>
      <c r="T1355" s="18">
        <v>0.25</v>
      </c>
      <c r="U1355" s="14">
        <v>38656.60065972222</v>
      </c>
      <c r="V1355" s="14">
        <v>38656.600798611114</v>
      </c>
      <c r="W1355" s="15">
        <f t="shared" si="5"/>
        <v>0.6007986111</v>
      </c>
      <c r="X1355" s="17"/>
      <c r="Y1355" s="4"/>
    </row>
    <row r="1356" ht="15.75" customHeight="1">
      <c r="A1356" s="13">
        <v>1353.0</v>
      </c>
      <c r="B1356" s="13" t="s">
        <v>29</v>
      </c>
      <c r="C1356" s="14">
        <v>38656.0</v>
      </c>
      <c r="D1356" s="15" t="s">
        <v>1705</v>
      </c>
      <c r="E1356" s="16">
        <f t="shared" si="1"/>
        <v>38656.6126</v>
      </c>
      <c r="F1356" s="13">
        <v>8.16178118E9</v>
      </c>
      <c r="G1356" s="17"/>
      <c r="H1356" s="17" t="s">
        <v>71</v>
      </c>
      <c r="I1356" s="13">
        <v>9.207374731E9</v>
      </c>
      <c r="J1356" s="17"/>
      <c r="K1356" s="17" t="s">
        <v>1706</v>
      </c>
      <c r="L1356" s="17" t="s">
        <v>1119</v>
      </c>
      <c r="M1356" s="17"/>
      <c r="N1356" s="13">
        <v>309.0</v>
      </c>
      <c r="O1356" s="17"/>
      <c r="P1356" s="17">
        <v>37.0</v>
      </c>
      <c r="Q1356" s="16">
        <f t="shared" si="2"/>
        <v>38656.8626</v>
      </c>
      <c r="R1356" s="15">
        <f t="shared" si="3"/>
        <v>0.8626041667</v>
      </c>
      <c r="S1356" s="15">
        <f t="shared" si="4"/>
        <v>0.8634953704</v>
      </c>
      <c r="T1356" s="18">
        <v>0.25</v>
      </c>
      <c r="U1356" s="14">
        <v>38656.61246527777</v>
      </c>
      <c r="V1356" s="14">
        <v>38656.612604166665</v>
      </c>
      <c r="W1356" s="15">
        <f t="shared" si="5"/>
        <v>0.6126041667</v>
      </c>
      <c r="X1356" s="29" t="s">
        <v>1707</v>
      </c>
      <c r="Y1356" s="4"/>
    </row>
    <row r="1357" ht="15.75" customHeight="1">
      <c r="A1357" s="13">
        <v>1354.0</v>
      </c>
      <c r="B1357" s="13" t="s">
        <v>29</v>
      </c>
      <c r="C1357" s="14">
        <v>38656.0</v>
      </c>
      <c r="D1357" s="15" t="s">
        <v>1708</v>
      </c>
      <c r="E1357" s="16">
        <f t="shared" si="1"/>
        <v>38656.61262</v>
      </c>
      <c r="F1357" s="13">
        <v>9.207374731E9</v>
      </c>
      <c r="G1357" s="17"/>
      <c r="H1357" s="17" t="s">
        <v>31</v>
      </c>
      <c r="I1357" s="13">
        <v>4.145340037E9</v>
      </c>
      <c r="J1357" s="17"/>
      <c r="K1357" s="17" t="s">
        <v>943</v>
      </c>
      <c r="L1357" s="17" t="s">
        <v>264</v>
      </c>
      <c r="M1357" s="13">
        <v>314.0</v>
      </c>
      <c r="N1357" s="13">
        <v>306.0</v>
      </c>
      <c r="O1357" s="13">
        <v>11.0</v>
      </c>
      <c r="P1357" s="17">
        <v>37.0</v>
      </c>
      <c r="Q1357" s="16">
        <f t="shared" si="2"/>
        <v>38656.86262</v>
      </c>
      <c r="R1357" s="15">
        <f t="shared" si="3"/>
        <v>0.8626157407</v>
      </c>
      <c r="S1357" s="15">
        <f t="shared" si="4"/>
        <v>0.8635300926</v>
      </c>
      <c r="T1357" s="18">
        <v>0.25</v>
      </c>
      <c r="U1357" s="14">
        <v>38656.61247685185</v>
      </c>
      <c r="V1357" s="14">
        <v>38656.61261574074</v>
      </c>
      <c r="W1357" s="15">
        <f t="shared" si="5"/>
        <v>0.6126157407</v>
      </c>
      <c r="X1357" s="17"/>
      <c r="Y1357" s="4"/>
    </row>
    <row r="1358" ht="15.75" customHeight="1">
      <c r="A1358" s="13">
        <v>1355.0</v>
      </c>
      <c r="B1358" s="13" t="s">
        <v>29</v>
      </c>
      <c r="C1358" s="14">
        <v>38656.0</v>
      </c>
      <c r="D1358" s="15" t="s">
        <v>1709</v>
      </c>
      <c r="E1358" s="16">
        <f t="shared" si="1"/>
        <v>38656.69125</v>
      </c>
      <c r="F1358" s="13">
        <v>9.207374731E9</v>
      </c>
      <c r="G1358" s="13">
        <v>9.203234038E9</v>
      </c>
      <c r="H1358" s="17" t="s">
        <v>31</v>
      </c>
      <c r="I1358" s="13">
        <v>4.145340037E9</v>
      </c>
      <c r="J1358" s="17"/>
      <c r="K1358" s="17" t="s">
        <v>1409</v>
      </c>
      <c r="L1358" s="17" t="s">
        <v>967</v>
      </c>
      <c r="M1358" s="13">
        <v>314.0</v>
      </c>
      <c r="N1358" s="13">
        <v>306.0</v>
      </c>
      <c r="O1358" s="13">
        <v>11.0</v>
      </c>
      <c r="P1358" s="17">
        <v>37.0</v>
      </c>
      <c r="Q1358" s="16">
        <f t="shared" si="2"/>
        <v>38656.94125</v>
      </c>
      <c r="R1358" s="15">
        <f t="shared" si="3"/>
        <v>0.94125</v>
      </c>
      <c r="S1358" s="15">
        <f t="shared" si="4"/>
        <v>0.941400463</v>
      </c>
      <c r="T1358" s="18">
        <v>0.25</v>
      </c>
      <c r="U1358" s="14">
        <v>38656.69111111111</v>
      </c>
      <c r="V1358" s="14">
        <v>38656.69125</v>
      </c>
      <c r="W1358" s="15">
        <f t="shared" si="5"/>
        <v>0.69125</v>
      </c>
      <c r="X1358" s="17"/>
      <c r="Y1358" s="4"/>
    </row>
    <row r="1359" ht="15.75" customHeight="1">
      <c r="A1359" s="13">
        <v>1356.0</v>
      </c>
      <c r="B1359" s="13" t="s">
        <v>29</v>
      </c>
      <c r="C1359" s="14">
        <v>38657.0</v>
      </c>
      <c r="D1359" s="15" t="s">
        <v>1710</v>
      </c>
      <c r="E1359" s="16">
        <f t="shared" si="1"/>
        <v>38657.40963</v>
      </c>
      <c r="F1359" s="13">
        <v>8.16178118E9</v>
      </c>
      <c r="G1359" s="17"/>
      <c r="H1359" s="17" t="s">
        <v>71</v>
      </c>
      <c r="I1359" s="13">
        <v>9.207374731E9</v>
      </c>
      <c r="J1359" s="17"/>
      <c r="K1359" s="17" t="s">
        <v>1706</v>
      </c>
      <c r="L1359" s="17" t="s">
        <v>941</v>
      </c>
      <c r="M1359" s="17"/>
      <c r="N1359" s="13">
        <v>309.0</v>
      </c>
      <c r="O1359" s="17"/>
      <c r="P1359" s="17">
        <v>37.0</v>
      </c>
      <c r="Q1359" s="16">
        <f t="shared" si="2"/>
        <v>38657.65963</v>
      </c>
      <c r="R1359" s="15">
        <f t="shared" si="3"/>
        <v>0.6596296296</v>
      </c>
      <c r="S1359" s="15">
        <f t="shared" si="4"/>
        <v>0.6606134259</v>
      </c>
      <c r="T1359" s="18">
        <v>0.25</v>
      </c>
      <c r="U1359" s="14">
        <v>38657.409490740734</v>
      </c>
      <c r="V1359" s="14">
        <v>38657.40962962963</v>
      </c>
      <c r="W1359" s="15">
        <f t="shared" si="5"/>
        <v>0.4096296296</v>
      </c>
      <c r="X1359" s="17"/>
      <c r="Y1359" s="4"/>
    </row>
    <row r="1360" ht="15.75" customHeight="1">
      <c r="A1360" s="13">
        <v>1357.0</v>
      </c>
      <c r="B1360" s="13" t="s">
        <v>29</v>
      </c>
      <c r="C1360" s="14">
        <v>38657.0</v>
      </c>
      <c r="D1360" s="15" t="s">
        <v>1710</v>
      </c>
      <c r="E1360" s="16">
        <f t="shared" si="1"/>
        <v>38657.40963</v>
      </c>
      <c r="F1360" s="13">
        <v>9.207374731E9</v>
      </c>
      <c r="G1360" s="17"/>
      <c r="H1360" s="17" t="s">
        <v>31</v>
      </c>
      <c r="I1360" s="13">
        <v>4.145340037E9</v>
      </c>
      <c r="J1360" s="17"/>
      <c r="K1360" s="17" t="s">
        <v>943</v>
      </c>
      <c r="L1360" s="17" t="s">
        <v>1036</v>
      </c>
      <c r="M1360" s="13">
        <v>314.0</v>
      </c>
      <c r="N1360" s="13">
        <v>306.0</v>
      </c>
      <c r="O1360" s="13">
        <v>11.0</v>
      </c>
      <c r="P1360" s="17">
        <v>37.0</v>
      </c>
      <c r="Q1360" s="16">
        <f t="shared" si="2"/>
        <v>38657.65963</v>
      </c>
      <c r="R1360" s="15">
        <f t="shared" si="3"/>
        <v>0.6596296296</v>
      </c>
      <c r="S1360" s="15">
        <f t="shared" si="4"/>
        <v>0.660625</v>
      </c>
      <c r="T1360" s="18">
        <v>0.25</v>
      </c>
      <c r="U1360" s="14">
        <v>38657.409490740734</v>
      </c>
      <c r="V1360" s="14">
        <v>38657.40962962963</v>
      </c>
      <c r="W1360" s="15">
        <f t="shared" si="5"/>
        <v>0.4096296296</v>
      </c>
      <c r="X1360" s="29" t="s">
        <v>1711</v>
      </c>
      <c r="Y1360" s="4"/>
    </row>
    <row r="1361" ht="15.75" customHeight="1">
      <c r="A1361" s="13">
        <v>1358.0</v>
      </c>
      <c r="B1361" s="13" t="s">
        <v>29</v>
      </c>
      <c r="C1361" s="14">
        <v>38657.0</v>
      </c>
      <c r="D1361" s="15" t="s">
        <v>1712</v>
      </c>
      <c r="E1361" s="16">
        <f t="shared" si="1"/>
        <v>38657.52209</v>
      </c>
      <c r="F1361" s="13">
        <v>9.207374731E9</v>
      </c>
      <c r="G1361" s="13">
        <v>9.203366193E9</v>
      </c>
      <c r="H1361" s="17" t="s">
        <v>31</v>
      </c>
      <c r="I1361" s="13">
        <v>4.145340037E9</v>
      </c>
      <c r="J1361" s="17"/>
      <c r="K1361" s="17" t="s">
        <v>1713</v>
      </c>
      <c r="L1361" s="17" t="s">
        <v>269</v>
      </c>
      <c r="M1361" s="13">
        <v>314.0</v>
      </c>
      <c r="N1361" s="13">
        <v>306.0</v>
      </c>
      <c r="O1361" s="13">
        <v>11.0</v>
      </c>
      <c r="P1361" s="17">
        <v>37.0</v>
      </c>
      <c r="Q1361" s="16">
        <f t="shared" si="2"/>
        <v>38657.77209</v>
      </c>
      <c r="R1361" s="15">
        <f t="shared" si="3"/>
        <v>0.7720949074</v>
      </c>
      <c r="S1361" s="15">
        <f t="shared" si="4"/>
        <v>0.772662037</v>
      </c>
      <c r="T1361" s="18">
        <v>0.25</v>
      </c>
      <c r="U1361" s="14">
        <v>38657.521956018514</v>
      </c>
      <c r="V1361" s="14">
        <v>38657.52209490741</v>
      </c>
      <c r="W1361" s="15">
        <f t="shared" si="5"/>
        <v>0.5220949074</v>
      </c>
      <c r="X1361" s="29" t="s">
        <v>1714</v>
      </c>
      <c r="Y1361" s="4"/>
    </row>
    <row r="1362" ht="15.75" customHeight="1">
      <c r="A1362" s="13">
        <v>1359.0</v>
      </c>
      <c r="B1362" s="13" t="s">
        <v>29</v>
      </c>
      <c r="C1362" s="14">
        <v>38657.0</v>
      </c>
      <c r="D1362" s="15" t="s">
        <v>1715</v>
      </c>
      <c r="E1362" s="16">
        <f t="shared" si="1"/>
        <v>38657.5844</v>
      </c>
      <c r="F1362" s="13">
        <v>9.207374731E9</v>
      </c>
      <c r="G1362" s="13">
        <v>9.207297606E9</v>
      </c>
      <c r="H1362" s="17" t="s">
        <v>31</v>
      </c>
      <c r="I1362" s="13">
        <v>4.145340037E9</v>
      </c>
      <c r="J1362" s="17"/>
      <c r="K1362" s="17" t="s">
        <v>1716</v>
      </c>
      <c r="L1362" s="17" t="s">
        <v>279</v>
      </c>
      <c r="M1362" s="13">
        <v>314.0</v>
      </c>
      <c r="N1362" s="13">
        <v>306.0</v>
      </c>
      <c r="O1362" s="13">
        <v>11.0</v>
      </c>
      <c r="P1362" s="17">
        <v>37.0</v>
      </c>
      <c r="Q1362" s="16">
        <f t="shared" si="2"/>
        <v>38657.8344</v>
      </c>
      <c r="R1362" s="15">
        <f t="shared" si="3"/>
        <v>0.8343981481</v>
      </c>
      <c r="S1362" s="15">
        <f t="shared" si="4"/>
        <v>0.8349537037</v>
      </c>
      <c r="T1362" s="18">
        <v>0.25</v>
      </c>
      <c r="U1362" s="14">
        <v>38657.58425925925</v>
      </c>
      <c r="V1362" s="14">
        <v>38657.584398148145</v>
      </c>
      <c r="W1362" s="15">
        <f t="shared" si="5"/>
        <v>0.5843981481</v>
      </c>
      <c r="X1362" s="29" t="s">
        <v>1717</v>
      </c>
      <c r="Y1362" s="4"/>
    </row>
    <row r="1363" ht="15.75" customHeight="1">
      <c r="A1363" s="13">
        <v>1360.0</v>
      </c>
      <c r="B1363" s="13" t="s">
        <v>29</v>
      </c>
      <c r="C1363" s="14">
        <v>38657.0</v>
      </c>
      <c r="D1363" s="15" t="s">
        <v>1718</v>
      </c>
      <c r="E1363" s="16">
        <f t="shared" si="1"/>
        <v>38657.69833</v>
      </c>
      <c r="F1363" s="13">
        <v>9.207374731E9</v>
      </c>
      <c r="G1363" s="13">
        <v>9.209891813E9</v>
      </c>
      <c r="H1363" s="17" t="s">
        <v>31</v>
      </c>
      <c r="I1363" s="13">
        <v>4.145340037E9</v>
      </c>
      <c r="J1363" s="17"/>
      <c r="K1363" s="17" t="s">
        <v>1719</v>
      </c>
      <c r="L1363" s="17" t="s">
        <v>63</v>
      </c>
      <c r="M1363" s="13">
        <v>314.0</v>
      </c>
      <c r="N1363" s="13">
        <v>306.0</v>
      </c>
      <c r="O1363" s="13">
        <v>11.0</v>
      </c>
      <c r="P1363" s="17">
        <v>37.0</v>
      </c>
      <c r="Q1363" s="16">
        <f t="shared" si="2"/>
        <v>38657.94833</v>
      </c>
      <c r="R1363" s="15">
        <f t="shared" si="3"/>
        <v>0.9483333333</v>
      </c>
      <c r="S1363" s="15">
        <f t="shared" si="4"/>
        <v>0.9488078704</v>
      </c>
      <c r="T1363" s="18">
        <v>0.25</v>
      </c>
      <c r="U1363" s="14">
        <v>38657.69819444444</v>
      </c>
      <c r="V1363" s="14">
        <v>38657.698333333334</v>
      </c>
      <c r="W1363" s="15">
        <f t="shared" si="5"/>
        <v>0.6983333333</v>
      </c>
      <c r="X1363" s="29" t="s">
        <v>1720</v>
      </c>
      <c r="Y1363" s="4"/>
    </row>
    <row r="1364" ht="15.75" customHeight="1">
      <c r="A1364" s="13">
        <v>1361.0</v>
      </c>
      <c r="B1364" s="13" t="s">
        <v>29</v>
      </c>
      <c r="C1364" s="14">
        <v>38657.0</v>
      </c>
      <c r="D1364" s="15" t="s">
        <v>1721</v>
      </c>
      <c r="E1364" s="16">
        <f t="shared" si="1"/>
        <v>38657.70782</v>
      </c>
      <c r="F1364" s="13">
        <v>9.207374731E9</v>
      </c>
      <c r="G1364" s="17"/>
      <c r="H1364" s="17" t="s">
        <v>31</v>
      </c>
      <c r="I1364" s="13">
        <v>4.145340037E9</v>
      </c>
      <c r="J1364" s="17"/>
      <c r="K1364" s="17" t="s">
        <v>943</v>
      </c>
      <c r="L1364" s="17" t="s">
        <v>53</v>
      </c>
      <c r="M1364" s="13">
        <v>314.0</v>
      </c>
      <c r="N1364" s="13">
        <v>306.0</v>
      </c>
      <c r="O1364" s="13">
        <v>11.0</v>
      </c>
      <c r="P1364" s="17">
        <v>37.0</v>
      </c>
      <c r="Q1364" s="16">
        <f t="shared" si="2"/>
        <v>38657.95782</v>
      </c>
      <c r="R1364" s="15">
        <f t="shared" si="3"/>
        <v>0.9578240741</v>
      </c>
      <c r="S1364" s="15">
        <f t="shared" si="4"/>
        <v>0.9584259259</v>
      </c>
      <c r="T1364" s="18">
        <v>0.25</v>
      </c>
      <c r="U1364" s="14">
        <v>38657.70768518518</v>
      </c>
      <c r="V1364" s="14">
        <v>38657.707824074074</v>
      </c>
      <c r="W1364" s="15">
        <f t="shared" si="5"/>
        <v>0.7078240741</v>
      </c>
      <c r="X1364" s="29" t="s">
        <v>1722</v>
      </c>
      <c r="Y1364" s="4"/>
    </row>
    <row r="1365" ht="15.75" customHeight="1">
      <c r="A1365" s="13">
        <v>1362.0</v>
      </c>
      <c r="B1365" s="13" t="s">
        <v>29</v>
      </c>
      <c r="C1365" s="14">
        <v>38658.0</v>
      </c>
      <c r="D1365" s="15" t="s">
        <v>1723</v>
      </c>
      <c r="E1365" s="16">
        <f t="shared" si="1"/>
        <v>38657.77995</v>
      </c>
      <c r="F1365" s="13">
        <v>9.207374731E9</v>
      </c>
      <c r="G1365" s="13">
        <v>9.2081024E9</v>
      </c>
      <c r="H1365" s="17" t="s">
        <v>31</v>
      </c>
      <c r="I1365" s="13">
        <v>4.145340037E9</v>
      </c>
      <c r="J1365" s="17"/>
      <c r="K1365" s="17" t="s">
        <v>1137</v>
      </c>
      <c r="L1365" s="17" t="s">
        <v>476</v>
      </c>
      <c r="M1365" s="13">
        <v>314.0</v>
      </c>
      <c r="N1365" s="13">
        <v>306.0</v>
      </c>
      <c r="O1365" s="13">
        <v>11.0</v>
      </c>
      <c r="P1365" s="17">
        <v>37.0</v>
      </c>
      <c r="Q1365" s="16">
        <f t="shared" si="2"/>
        <v>38658.02995</v>
      </c>
      <c r="R1365" s="15">
        <f t="shared" si="3"/>
        <v>0.0299537037</v>
      </c>
      <c r="S1365" s="15">
        <f t="shared" si="4"/>
        <v>0.03</v>
      </c>
      <c r="T1365" s="18">
        <v>0.25</v>
      </c>
      <c r="U1365" s="14">
        <v>38657.779814814814</v>
      </c>
      <c r="V1365" s="14">
        <v>38657.779953703706</v>
      </c>
      <c r="W1365" s="15">
        <f t="shared" si="5"/>
        <v>0.7799537037</v>
      </c>
      <c r="X1365" s="17" t="s">
        <v>1724</v>
      </c>
      <c r="Y1365" s="4"/>
    </row>
  </sheetData>
  <autoFilter ref="$A$3:$X$1365"/>
  <hyperlinks>
    <hyperlink r:id="rId1" ref="J1"/>
    <hyperlink r:id="rId2" ref="X1353"/>
    <hyperlink r:id="rId3" ref="X1356"/>
    <hyperlink r:id="rId4" ref="X1360"/>
    <hyperlink r:id="rId5" ref="X1361"/>
    <hyperlink r:id="rId6" ref="X1362"/>
    <hyperlink r:id="rId7" ref="X1363"/>
    <hyperlink r:id="rId8" ref="X1364"/>
  </hyperlinks>
  <printOptions/>
  <pageMargins bottom="0.75" footer="0.0" header="0.0" left="0.7" right="0.7" top="0.75"/>
  <pageSetup paperSize="9" orientation="portrait"/>
  <drawing r:id="rId9"/>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2.0" ySplit="3.0" topLeftCell="M4" activePane="bottomRight" state="frozen"/>
      <selection activeCell="M1" sqref="M1" pane="topRight"/>
      <selection activeCell="A4" sqref="A4" pane="bottomLeft"/>
      <selection activeCell="M4" sqref="M4" pane="bottomRight"/>
    </sheetView>
  </sheetViews>
  <sheetFormatPr customHeight="1" defaultColWidth="14.43" defaultRowHeight="15.0"/>
  <cols>
    <col customWidth="1" min="1" max="1" width="8.71"/>
    <col customWidth="1" min="2" max="2" width="13.86"/>
    <col customWidth="1" min="3" max="3" width="10.14"/>
    <col customWidth="1" min="4" max="7" width="8.71"/>
    <col customWidth="1" min="8" max="10" width="12.29"/>
    <col customWidth="1" min="11" max="11" width="8.71"/>
    <col customWidth="1" min="12" max="12" width="23.71"/>
    <col customWidth="1" min="13" max="16" width="8.71"/>
    <col customWidth="1" hidden="1" min="17" max="17" width="14.43"/>
    <col customWidth="1" hidden="1" min="18" max="18" width="8.71"/>
    <col customWidth="1" min="19" max="19" width="8.71"/>
    <col customWidth="1" hidden="1" min="20" max="20" width="8.71"/>
    <col customWidth="1" min="21" max="21" width="8.71"/>
    <col customWidth="1" hidden="1" min="22" max="22" width="8.71"/>
    <col customWidth="1" min="23" max="23" width="8.71"/>
    <col customWidth="1" min="24" max="24" width="19.14"/>
    <col customWidth="1" min="25" max="29" width="8.71"/>
    <col customWidth="1" min="30" max="30" width="28.71"/>
    <col customWidth="1" min="31" max="33" width="8.71"/>
  </cols>
  <sheetData>
    <row r="1" ht="12.75" customHeight="1">
      <c r="A1" s="192" t="s">
        <v>2649</v>
      </c>
      <c r="F1" s="46" t="s">
        <v>2650</v>
      </c>
    </row>
    <row r="2" ht="12.75" customHeight="1"/>
    <row r="3" ht="12.75" customHeight="1">
      <c r="A3" s="178" t="s">
        <v>2116</v>
      </c>
      <c r="B3" s="179" t="s">
        <v>6</v>
      </c>
      <c r="C3" s="180" t="s">
        <v>1767</v>
      </c>
      <c r="D3" s="181" t="s">
        <v>22</v>
      </c>
      <c r="E3" s="179" t="s">
        <v>2117</v>
      </c>
      <c r="F3" s="179" t="s">
        <v>2118</v>
      </c>
      <c r="G3" s="179" t="s">
        <v>2119</v>
      </c>
      <c r="H3" s="179" t="s">
        <v>2120</v>
      </c>
      <c r="I3" s="179" t="s">
        <v>2121</v>
      </c>
      <c r="J3" s="179" t="s">
        <v>2122</v>
      </c>
      <c r="K3" s="179" t="s">
        <v>1934</v>
      </c>
      <c r="L3" s="179" t="s">
        <v>2123</v>
      </c>
      <c r="M3" s="179" t="s">
        <v>2124</v>
      </c>
      <c r="N3" s="179" t="s">
        <v>2125</v>
      </c>
      <c r="O3" s="179" t="s">
        <v>2126</v>
      </c>
      <c r="P3" s="179" t="s">
        <v>2127</v>
      </c>
      <c r="Q3" s="179" t="s">
        <v>2128</v>
      </c>
      <c r="R3" s="179" t="s">
        <v>2129</v>
      </c>
      <c r="S3" s="179" t="s">
        <v>2130</v>
      </c>
      <c r="T3" s="179" t="s">
        <v>2131</v>
      </c>
      <c r="U3" s="179" t="s">
        <v>2132</v>
      </c>
      <c r="V3" s="179" t="s">
        <v>2133</v>
      </c>
      <c r="W3" s="179" t="s">
        <v>2134</v>
      </c>
      <c r="X3" s="179" t="s">
        <v>2135</v>
      </c>
      <c r="Y3" s="179" t="s">
        <v>2136</v>
      </c>
      <c r="Z3" s="179" t="s">
        <v>2137</v>
      </c>
      <c r="AA3" s="179" t="s">
        <v>2138</v>
      </c>
      <c r="AB3" s="179" t="s">
        <v>2139</v>
      </c>
      <c r="AC3" s="179" t="s">
        <v>2140</v>
      </c>
      <c r="AD3" s="179" t="s">
        <v>2141</v>
      </c>
      <c r="AE3" s="182" t="s">
        <v>2142</v>
      </c>
      <c r="AF3" s="182" t="s">
        <v>2143</v>
      </c>
      <c r="AG3" s="183" t="s">
        <v>2144</v>
      </c>
    </row>
    <row r="4" ht="12.75" customHeight="1">
      <c r="A4" s="5">
        <v>1.0</v>
      </c>
      <c r="B4" s="5" t="s">
        <v>2651</v>
      </c>
      <c r="C4" s="47">
        <v>38656.0</v>
      </c>
      <c r="D4" s="193">
        <v>0.25833333333333336</v>
      </c>
      <c r="E4" s="193">
        <v>0.25833333333333336</v>
      </c>
      <c r="F4" s="193">
        <v>0.26666666666666666</v>
      </c>
      <c r="G4" s="5" t="s">
        <v>2149</v>
      </c>
      <c r="H4" s="5" t="s">
        <v>2652</v>
      </c>
      <c r="I4" s="5" t="s">
        <v>2650</v>
      </c>
      <c r="J4" s="5" t="s">
        <v>2650</v>
      </c>
      <c r="K4" s="5" t="s">
        <v>71</v>
      </c>
      <c r="L4" s="5" t="s">
        <v>2653</v>
      </c>
      <c r="M4" s="5" t="s">
        <v>2158</v>
      </c>
      <c r="N4" s="5">
        <v>1822.0</v>
      </c>
      <c r="O4" s="5">
        <v>1822.0</v>
      </c>
      <c r="P4" s="5">
        <v>3681.0</v>
      </c>
      <c r="Q4" s="5" t="s">
        <v>2170</v>
      </c>
      <c r="R4" s="5">
        <v>9999.0</v>
      </c>
      <c r="S4" s="5">
        <v>3443.0</v>
      </c>
      <c r="T4" s="5">
        <v>9999.0</v>
      </c>
      <c r="U4" s="5">
        <v>3681.0</v>
      </c>
      <c r="V4" s="5">
        <v>9999.0</v>
      </c>
      <c r="W4" s="5">
        <v>3681.0</v>
      </c>
      <c r="X4" s="5" t="s">
        <v>2170</v>
      </c>
      <c r="Y4" s="5">
        <v>9999.0</v>
      </c>
      <c r="Z4" s="5">
        <v>3631.0</v>
      </c>
      <c r="AA4" s="5">
        <v>9999.0</v>
      </c>
      <c r="AB4" s="5">
        <v>3701.0</v>
      </c>
      <c r="AC4" s="5">
        <v>9999.0</v>
      </c>
      <c r="AD4" s="5" t="s">
        <v>2654</v>
      </c>
      <c r="AE4" s="5">
        <v>11.85</v>
      </c>
      <c r="AF4" s="5">
        <v>11.85</v>
      </c>
      <c r="AG4" s="5">
        <v>11.0</v>
      </c>
    </row>
    <row r="5" ht="12.75" customHeight="1">
      <c r="A5" s="5">
        <v>2.0</v>
      </c>
      <c r="B5" s="5" t="s">
        <v>2651</v>
      </c>
      <c r="C5" s="47">
        <v>38656.0</v>
      </c>
      <c r="D5" s="193">
        <v>0.27499999999999997</v>
      </c>
      <c r="E5" s="193">
        <v>0.27499999999999997</v>
      </c>
      <c r="F5" s="193">
        <v>0.27569444444444446</v>
      </c>
      <c r="G5" s="5" t="s">
        <v>2149</v>
      </c>
      <c r="H5" s="5" t="s">
        <v>2650</v>
      </c>
      <c r="I5" s="5" t="s">
        <v>2652</v>
      </c>
      <c r="J5" s="194" t="s">
        <v>2655</v>
      </c>
      <c r="K5" s="5" t="s">
        <v>31</v>
      </c>
      <c r="L5" s="5" t="s">
        <v>2653</v>
      </c>
      <c r="M5" s="5" t="s">
        <v>2151</v>
      </c>
      <c r="N5" s="5">
        <v>1822.0</v>
      </c>
      <c r="O5" s="5">
        <v>1822.0</v>
      </c>
      <c r="P5" s="5">
        <v>3701.0</v>
      </c>
      <c r="Q5" s="5" t="s">
        <v>2152</v>
      </c>
      <c r="R5" s="5">
        <v>9999.0</v>
      </c>
      <c r="S5" s="5">
        <v>0.0</v>
      </c>
      <c r="T5" s="5">
        <v>0.0</v>
      </c>
      <c r="U5" s="5">
        <v>3701.0</v>
      </c>
      <c r="V5" s="5">
        <v>9999.0</v>
      </c>
      <c r="W5" s="5">
        <v>162.0</v>
      </c>
      <c r="X5" s="5" t="s">
        <v>2188</v>
      </c>
      <c r="Y5" s="5">
        <v>105.0</v>
      </c>
      <c r="Z5" s="5">
        <v>0.0</v>
      </c>
      <c r="AA5" s="5">
        <v>0.0</v>
      </c>
      <c r="AB5" s="5">
        <v>162.0</v>
      </c>
      <c r="AC5" s="5">
        <v>105.0</v>
      </c>
      <c r="AD5" s="5" t="s">
        <v>2656</v>
      </c>
      <c r="AE5" s="5">
        <v>1.23</v>
      </c>
      <c r="AF5" s="5">
        <v>0.67</v>
      </c>
      <c r="AG5" s="5">
        <v>0.0</v>
      </c>
    </row>
    <row r="6" ht="12.75" customHeight="1">
      <c r="A6" s="5">
        <v>3.0</v>
      </c>
      <c r="B6" s="5" t="s">
        <v>2651</v>
      </c>
      <c r="C6" s="47">
        <v>38656.0</v>
      </c>
      <c r="D6" s="193">
        <v>0.6270833333333333</v>
      </c>
      <c r="E6" s="193">
        <v>0.6270833333333333</v>
      </c>
      <c r="F6" s="193">
        <v>0.6270833333333333</v>
      </c>
      <c r="G6" s="5" t="s">
        <v>2149</v>
      </c>
      <c r="H6" s="5" t="s">
        <v>2650</v>
      </c>
      <c r="I6" s="5" t="s">
        <v>2657</v>
      </c>
      <c r="J6" s="194" t="s">
        <v>2657</v>
      </c>
      <c r="K6" s="194" t="s">
        <v>31</v>
      </c>
      <c r="L6" s="194" t="s">
        <v>2658</v>
      </c>
      <c r="M6" s="5" t="s">
        <v>2151</v>
      </c>
      <c r="N6" s="5">
        <v>1822.0</v>
      </c>
      <c r="O6" s="5">
        <v>1822.0</v>
      </c>
      <c r="P6" s="5">
        <v>3631.0</v>
      </c>
      <c r="Q6" s="5" t="s">
        <v>2159</v>
      </c>
      <c r="R6" s="5">
        <v>9999.0</v>
      </c>
      <c r="S6" s="5">
        <v>3631.0</v>
      </c>
      <c r="T6" s="5">
        <v>9999.0</v>
      </c>
      <c r="U6" s="5">
        <v>3701.0</v>
      </c>
      <c r="V6" s="5">
        <v>9999.0</v>
      </c>
      <c r="W6" s="5">
        <v>576.0</v>
      </c>
      <c r="X6" s="5" t="s">
        <v>2258</v>
      </c>
      <c r="Y6" s="5">
        <v>33.0</v>
      </c>
      <c r="Z6" s="5">
        <v>0.0</v>
      </c>
      <c r="AA6" s="5">
        <v>0.0</v>
      </c>
      <c r="AB6" s="5">
        <v>576.0</v>
      </c>
      <c r="AC6" s="5">
        <v>33.0</v>
      </c>
      <c r="AD6" s="5" t="s">
        <v>2656</v>
      </c>
      <c r="AE6" s="5">
        <v>0.77</v>
      </c>
      <c r="AF6" s="5">
        <v>0.3</v>
      </c>
      <c r="AG6" s="5">
        <v>1.0</v>
      </c>
    </row>
    <row r="7" ht="12.75" customHeight="1">
      <c r="A7" s="5">
        <v>4.0</v>
      </c>
      <c r="B7" s="5" t="s">
        <v>2651</v>
      </c>
      <c r="C7" s="47">
        <v>38656.0</v>
      </c>
      <c r="D7" s="193">
        <v>0.6638888888888889</v>
      </c>
      <c r="E7" s="193">
        <v>0.6638888888888889</v>
      </c>
      <c r="F7" s="193">
        <v>0.6645833333333333</v>
      </c>
      <c r="G7" s="5" t="s">
        <v>2149</v>
      </c>
      <c r="H7" s="5" t="s">
        <v>2650</v>
      </c>
      <c r="I7" s="5" t="s">
        <v>2652</v>
      </c>
      <c r="J7" s="194" t="s">
        <v>2652</v>
      </c>
      <c r="K7" s="5" t="s">
        <v>31</v>
      </c>
      <c r="L7" s="5" t="s">
        <v>2653</v>
      </c>
      <c r="M7" s="5" t="s">
        <v>2158</v>
      </c>
      <c r="N7" s="5">
        <v>1822.0</v>
      </c>
      <c r="O7" s="5">
        <v>1822.0</v>
      </c>
      <c r="P7" s="5">
        <v>3701.0</v>
      </c>
      <c r="Q7" s="5" t="s">
        <v>2152</v>
      </c>
      <c r="R7" s="5">
        <v>9999.0</v>
      </c>
      <c r="S7" s="5">
        <v>0.0</v>
      </c>
      <c r="T7" s="5">
        <v>0.0</v>
      </c>
      <c r="U7" s="5">
        <v>3701.0</v>
      </c>
      <c r="V7" s="5">
        <v>9999.0</v>
      </c>
      <c r="W7" s="5">
        <v>3651.0</v>
      </c>
      <c r="X7" s="5" t="s">
        <v>2280</v>
      </c>
      <c r="Y7" s="5">
        <v>9999.0</v>
      </c>
      <c r="Z7" s="5">
        <v>0.0</v>
      </c>
      <c r="AA7" s="5">
        <v>0.0</v>
      </c>
      <c r="AB7" s="5">
        <v>3651.0</v>
      </c>
      <c r="AC7" s="5">
        <v>9999.0</v>
      </c>
      <c r="AD7" s="5" t="s">
        <v>2236</v>
      </c>
      <c r="AE7" s="5">
        <v>0.67</v>
      </c>
      <c r="AF7" s="5">
        <v>0.42</v>
      </c>
      <c r="AG7" s="5">
        <v>0.0</v>
      </c>
    </row>
    <row r="8" ht="12.75" customHeight="1">
      <c r="A8" s="5">
        <v>5.0</v>
      </c>
      <c r="B8" s="5" t="s">
        <v>2651</v>
      </c>
      <c r="C8" s="47">
        <v>38656.0</v>
      </c>
      <c r="D8" s="193">
        <v>0.6645833333333333</v>
      </c>
      <c r="E8" s="193">
        <v>0.6645833333333333</v>
      </c>
      <c r="F8" s="193">
        <v>0.6652777777777777</v>
      </c>
      <c r="G8" s="5" t="s">
        <v>2149</v>
      </c>
      <c r="H8" s="5" t="s">
        <v>2652</v>
      </c>
      <c r="I8" s="5" t="s">
        <v>2650</v>
      </c>
      <c r="J8" s="194" t="s">
        <v>2650</v>
      </c>
      <c r="K8" s="5" t="s">
        <v>71</v>
      </c>
      <c r="L8" s="5" t="s">
        <v>2653</v>
      </c>
      <c r="M8" s="5" t="s">
        <v>2158</v>
      </c>
      <c r="N8" s="5">
        <v>1822.0</v>
      </c>
      <c r="O8" s="5">
        <v>1822.0</v>
      </c>
      <c r="P8" s="5">
        <v>3651.0</v>
      </c>
      <c r="Q8" s="5" t="s">
        <v>2280</v>
      </c>
      <c r="R8" s="5">
        <v>9999.0</v>
      </c>
      <c r="S8" s="5">
        <v>0.0</v>
      </c>
      <c r="T8" s="5">
        <v>0.0</v>
      </c>
      <c r="U8" s="5">
        <v>3651.0</v>
      </c>
      <c r="V8" s="5">
        <v>9999.0</v>
      </c>
      <c r="W8" s="5">
        <v>3701.0</v>
      </c>
      <c r="X8" s="5" t="s">
        <v>2152</v>
      </c>
      <c r="Y8" s="5">
        <v>9999.0</v>
      </c>
      <c r="Z8" s="5">
        <v>0.0</v>
      </c>
      <c r="AA8" s="5">
        <v>0.0</v>
      </c>
      <c r="AB8" s="5">
        <v>3701.0</v>
      </c>
      <c r="AC8" s="5">
        <v>9999.0</v>
      </c>
      <c r="AD8" s="5" t="s">
        <v>2654</v>
      </c>
      <c r="AE8" s="5">
        <v>1.27</v>
      </c>
      <c r="AF8" s="5">
        <v>1.13</v>
      </c>
      <c r="AG8" s="5">
        <v>0.0</v>
      </c>
    </row>
    <row r="9" ht="12.75" customHeight="1">
      <c r="A9" s="5">
        <v>6.0</v>
      </c>
      <c r="B9" s="5" t="s">
        <v>2651</v>
      </c>
      <c r="C9" s="47">
        <v>38656.0</v>
      </c>
      <c r="D9" s="193">
        <v>0.7034722222222222</v>
      </c>
      <c r="E9" s="193">
        <v>0.7041666666666666</v>
      </c>
      <c r="F9" s="193">
        <v>0.7048611111111112</v>
      </c>
      <c r="G9" s="5" t="s">
        <v>2149</v>
      </c>
      <c r="H9" s="5" t="s">
        <v>2650</v>
      </c>
      <c r="I9" s="5" t="s">
        <v>2652</v>
      </c>
      <c r="J9" s="194" t="s">
        <v>2652</v>
      </c>
      <c r="K9" s="5" t="s">
        <v>31</v>
      </c>
      <c r="L9" s="5" t="s">
        <v>2653</v>
      </c>
      <c r="M9" s="5" t="s">
        <v>2158</v>
      </c>
      <c r="N9" s="5">
        <v>1822.0</v>
      </c>
      <c r="O9" s="5">
        <v>1822.0</v>
      </c>
      <c r="P9" s="5">
        <v>3701.0</v>
      </c>
      <c r="Q9" s="5" t="s">
        <v>2152</v>
      </c>
      <c r="R9" s="5">
        <v>9999.0</v>
      </c>
      <c r="S9" s="5">
        <v>0.0</v>
      </c>
      <c r="T9" s="5">
        <v>0.0</v>
      </c>
      <c r="U9" s="5">
        <v>3701.0</v>
      </c>
      <c r="V9" s="5">
        <v>9999.0</v>
      </c>
      <c r="W9" s="5">
        <v>3721.0</v>
      </c>
      <c r="X9" s="5" t="s">
        <v>2227</v>
      </c>
      <c r="Y9" s="5">
        <v>9999.0</v>
      </c>
      <c r="Z9" s="5">
        <v>0.0</v>
      </c>
      <c r="AA9" s="5">
        <v>0.0</v>
      </c>
      <c r="AB9" s="5">
        <v>3721.0</v>
      </c>
      <c r="AC9" s="5">
        <v>9999.0</v>
      </c>
      <c r="AD9" s="5" t="s">
        <v>2656</v>
      </c>
      <c r="AE9" s="5">
        <v>2.17</v>
      </c>
      <c r="AF9" s="5">
        <v>1.67</v>
      </c>
      <c r="AG9" s="5">
        <v>0.0</v>
      </c>
    </row>
    <row r="10" ht="12.75" customHeight="1">
      <c r="A10" s="5">
        <v>7.0</v>
      </c>
      <c r="B10" s="5" t="s">
        <v>2651</v>
      </c>
      <c r="C10" s="47">
        <v>38656.0</v>
      </c>
      <c r="D10" s="193">
        <v>0.7152777777777778</v>
      </c>
      <c r="E10" s="193">
        <v>0.7152777777777778</v>
      </c>
      <c r="F10" s="193">
        <v>0.7152777777777778</v>
      </c>
      <c r="G10" s="5" t="s">
        <v>2149</v>
      </c>
      <c r="H10" s="5" t="s">
        <v>2652</v>
      </c>
      <c r="I10" s="5" t="s">
        <v>2650</v>
      </c>
      <c r="J10" s="194" t="s">
        <v>2655</v>
      </c>
      <c r="K10" s="194" t="s">
        <v>71</v>
      </c>
      <c r="L10" s="194" t="s">
        <v>2659</v>
      </c>
      <c r="M10" s="5" t="s">
        <v>2151</v>
      </c>
      <c r="N10" s="5">
        <v>1822.0</v>
      </c>
      <c r="O10" s="5">
        <v>1822.0</v>
      </c>
      <c r="P10" s="5">
        <v>3441.0</v>
      </c>
      <c r="Q10" s="5" t="s">
        <v>2660</v>
      </c>
      <c r="R10" s="5">
        <v>9999.0</v>
      </c>
      <c r="S10" s="5">
        <v>0.0</v>
      </c>
      <c r="T10" s="5">
        <v>0.0</v>
      </c>
      <c r="U10" s="5">
        <v>3441.0</v>
      </c>
      <c r="V10" s="5">
        <v>9999.0</v>
      </c>
      <c r="W10" s="5">
        <v>162.0</v>
      </c>
      <c r="X10" s="5" t="s">
        <v>2188</v>
      </c>
      <c r="Y10" s="5">
        <v>244.0</v>
      </c>
      <c r="Z10" s="5">
        <v>0.0</v>
      </c>
      <c r="AA10" s="5">
        <v>0.0</v>
      </c>
      <c r="AB10" s="5">
        <v>162.0</v>
      </c>
      <c r="AC10" s="5">
        <v>244.0</v>
      </c>
      <c r="AD10" s="5" t="s">
        <v>2656</v>
      </c>
      <c r="AE10" s="5">
        <v>0.63</v>
      </c>
      <c r="AF10" s="5">
        <v>0.08</v>
      </c>
      <c r="AG10" s="5">
        <v>0.0</v>
      </c>
    </row>
    <row r="11" ht="12.75" customHeight="1">
      <c r="A11" s="5">
        <v>8.0</v>
      </c>
      <c r="B11" s="5" t="s">
        <v>2651</v>
      </c>
      <c r="C11" s="47">
        <v>38656.0</v>
      </c>
      <c r="D11" s="193">
        <v>0.7506944444444444</v>
      </c>
      <c r="E11" s="193">
        <v>0.751388888888889</v>
      </c>
      <c r="F11" s="193">
        <v>0.7520833333333333</v>
      </c>
      <c r="G11" s="5" t="s">
        <v>2149</v>
      </c>
      <c r="H11" s="5" t="s">
        <v>2652</v>
      </c>
      <c r="I11" s="5" t="s">
        <v>2650</v>
      </c>
      <c r="J11" s="5" t="s">
        <v>2650</v>
      </c>
      <c r="K11" s="5" t="s">
        <v>71</v>
      </c>
      <c r="L11" s="5" t="s">
        <v>2653</v>
      </c>
      <c r="M11" s="5" t="s">
        <v>2158</v>
      </c>
      <c r="N11" s="5">
        <v>1822.0</v>
      </c>
      <c r="O11" s="5">
        <v>1822.0</v>
      </c>
      <c r="P11" s="5">
        <v>3443.0</v>
      </c>
      <c r="Q11" s="5" t="s">
        <v>2661</v>
      </c>
      <c r="R11" s="5">
        <v>9999.0</v>
      </c>
      <c r="S11" s="5">
        <v>0.0</v>
      </c>
      <c r="T11" s="5">
        <v>0.0</v>
      </c>
      <c r="U11" s="5">
        <v>3443.0</v>
      </c>
      <c r="V11" s="5">
        <v>9999.0</v>
      </c>
      <c r="W11" s="5">
        <v>3701.0</v>
      </c>
      <c r="X11" s="5" t="s">
        <v>2152</v>
      </c>
      <c r="Y11" s="5">
        <v>9999.0</v>
      </c>
      <c r="Z11" s="5">
        <v>0.0</v>
      </c>
      <c r="AA11" s="5">
        <v>0.0</v>
      </c>
      <c r="AB11" s="5">
        <v>3701.0</v>
      </c>
      <c r="AC11" s="5">
        <v>9999.0</v>
      </c>
      <c r="AD11" s="5" t="s">
        <v>2654</v>
      </c>
      <c r="AE11" s="5">
        <v>1.57</v>
      </c>
      <c r="AF11" s="5">
        <v>1.27</v>
      </c>
      <c r="AG11" s="5">
        <v>0.0</v>
      </c>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autoFilter ref="$A$3:$AG$11"/>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0"/>
  <cols>
    <col customWidth="1" min="1" max="1" width="16.29"/>
    <col customWidth="1" min="2" max="2" width="10.14"/>
    <col customWidth="1" min="3" max="5" width="11.57"/>
    <col customWidth="1" min="6" max="6" width="12.29"/>
    <col customWidth="1" min="7" max="7" width="8.71"/>
    <col customWidth="1" min="8" max="8" width="10.29"/>
    <col customWidth="1" min="9" max="10" width="8.71"/>
    <col customWidth="1" min="11" max="11" width="44.14"/>
    <col customWidth="1" min="12" max="12" width="14.14"/>
    <col customWidth="1" min="13" max="26" width="8.71"/>
  </cols>
  <sheetData>
    <row r="1" ht="12.75" customHeight="1">
      <c r="A1" s="1" t="s">
        <v>2662</v>
      </c>
      <c r="B1" s="54"/>
      <c r="C1" s="195"/>
    </row>
    <row r="2" ht="12.75" customHeight="1">
      <c r="B2" s="54"/>
      <c r="C2" s="195"/>
    </row>
    <row r="3" ht="12.75" customHeight="1">
      <c r="A3" s="196" t="s">
        <v>6</v>
      </c>
      <c r="B3" s="197" t="s">
        <v>1767</v>
      </c>
      <c r="C3" s="198" t="s">
        <v>22</v>
      </c>
      <c r="D3" s="199" t="s">
        <v>1813</v>
      </c>
      <c r="E3" s="199" t="s">
        <v>1932</v>
      </c>
      <c r="F3" s="200" t="s">
        <v>1933</v>
      </c>
      <c r="G3" s="200" t="s">
        <v>2076</v>
      </c>
      <c r="H3" s="200" t="s">
        <v>2077</v>
      </c>
      <c r="I3" s="200" t="s">
        <v>2078</v>
      </c>
      <c r="J3" s="200" t="s">
        <v>2079</v>
      </c>
      <c r="K3" s="201" t="s">
        <v>15</v>
      </c>
      <c r="L3" s="201" t="s">
        <v>2663</v>
      </c>
    </row>
    <row r="4" ht="12.75" customHeight="1">
      <c r="A4" s="202" t="s">
        <v>2106</v>
      </c>
      <c r="B4" s="203">
        <v>38587.0</v>
      </c>
      <c r="C4" s="204">
        <v>0.8958333333333334</v>
      </c>
      <c r="D4" s="205" t="s">
        <v>31</v>
      </c>
      <c r="E4" s="206" t="s">
        <v>2096</v>
      </c>
      <c r="F4" s="206" t="s">
        <v>2101</v>
      </c>
      <c r="G4" s="206">
        <v>32465.0</v>
      </c>
      <c r="H4" s="206" t="s">
        <v>2107</v>
      </c>
      <c r="I4" s="207" t="s">
        <v>2102</v>
      </c>
      <c r="J4" s="206">
        <v>8.0</v>
      </c>
      <c r="K4" s="206" t="s">
        <v>2108</v>
      </c>
      <c r="L4" s="208" t="s">
        <v>2664</v>
      </c>
    </row>
    <row r="5" ht="12.75" customHeight="1">
      <c r="A5" s="209" t="s">
        <v>2106</v>
      </c>
      <c r="B5" s="41">
        <v>38588.0</v>
      </c>
      <c r="C5" s="210">
        <v>0.7208333333333333</v>
      </c>
      <c r="D5" s="162" t="s">
        <v>31</v>
      </c>
      <c r="E5" s="40" t="s">
        <v>2096</v>
      </c>
      <c r="F5" s="40" t="s">
        <v>2101</v>
      </c>
      <c r="G5" s="40">
        <v>32465.0</v>
      </c>
      <c r="H5" s="40" t="s">
        <v>2107</v>
      </c>
      <c r="I5" s="44" t="s">
        <v>2102</v>
      </c>
      <c r="J5" s="40">
        <v>15.0</v>
      </c>
      <c r="K5" s="40" t="s">
        <v>2108</v>
      </c>
      <c r="L5" s="211" t="s">
        <v>2664</v>
      </c>
    </row>
    <row r="6" ht="12.75" customHeight="1">
      <c r="A6" s="209" t="s">
        <v>2106</v>
      </c>
      <c r="B6" s="41">
        <v>38588.0</v>
      </c>
      <c r="C6" s="210">
        <v>0.873611111111111</v>
      </c>
      <c r="D6" s="162" t="s">
        <v>31</v>
      </c>
      <c r="E6" s="40" t="s">
        <v>2096</v>
      </c>
      <c r="F6" s="40" t="s">
        <v>2101</v>
      </c>
      <c r="G6" s="40">
        <v>32465.0</v>
      </c>
      <c r="H6" s="40" t="s">
        <v>2107</v>
      </c>
      <c r="I6" s="44" t="s">
        <v>2102</v>
      </c>
      <c r="J6" s="40">
        <v>15.0</v>
      </c>
      <c r="K6" s="40" t="s">
        <v>2108</v>
      </c>
      <c r="L6" s="211" t="s">
        <v>2664</v>
      </c>
    </row>
    <row r="7" ht="12.75" customHeight="1">
      <c r="A7" s="209" t="s">
        <v>2106</v>
      </c>
      <c r="B7" s="41">
        <v>38589.0</v>
      </c>
      <c r="C7" s="210">
        <v>0.8034722222222223</v>
      </c>
      <c r="D7" s="162" t="s">
        <v>31</v>
      </c>
      <c r="E7" s="40" t="s">
        <v>2096</v>
      </c>
      <c r="F7" s="40" t="s">
        <v>2101</v>
      </c>
      <c r="G7" s="40">
        <v>32465.0</v>
      </c>
      <c r="H7" s="40" t="s">
        <v>2107</v>
      </c>
      <c r="I7" s="44" t="s">
        <v>2102</v>
      </c>
      <c r="J7" s="40">
        <v>15.0</v>
      </c>
      <c r="K7" s="40" t="s">
        <v>2108</v>
      </c>
      <c r="L7" s="211" t="s">
        <v>2664</v>
      </c>
    </row>
    <row r="8" ht="12.75" customHeight="1">
      <c r="A8" s="209" t="s">
        <v>2106</v>
      </c>
      <c r="B8" s="41">
        <v>38590.0</v>
      </c>
      <c r="C8" s="210">
        <v>0.7166666666666667</v>
      </c>
      <c r="D8" s="162" t="s">
        <v>31</v>
      </c>
      <c r="E8" s="40" t="s">
        <v>2096</v>
      </c>
      <c r="F8" s="40" t="s">
        <v>2101</v>
      </c>
      <c r="G8" s="40">
        <v>32465.0</v>
      </c>
      <c r="H8" s="40" t="s">
        <v>2107</v>
      </c>
      <c r="I8" s="44" t="s">
        <v>2102</v>
      </c>
      <c r="J8" s="40">
        <v>15.0</v>
      </c>
      <c r="K8" s="40" t="s">
        <v>2108</v>
      </c>
      <c r="L8" s="211" t="s">
        <v>2664</v>
      </c>
    </row>
    <row r="9" ht="12.75" customHeight="1">
      <c r="A9" s="209" t="s">
        <v>2106</v>
      </c>
      <c r="B9" s="41">
        <v>38592.0</v>
      </c>
      <c r="C9" s="210">
        <v>0.8270833333333334</v>
      </c>
      <c r="D9" s="162" t="s">
        <v>31</v>
      </c>
      <c r="E9" s="40" t="s">
        <v>2096</v>
      </c>
      <c r="F9" s="40" t="s">
        <v>2101</v>
      </c>
      <c r="G9" s="40">
        <v>32465.0</v>
      </c>
      <c r="H9" s="40" t="s">
        <v>2107</v>
      </c>
      <c r="I9" s="44" t="s">
        <v>2102</v>
      </c>
      <c r="J9" s="40">
        <v>10.0</v>
      </c>
      <c r="K9" s="40" t="s">
        <v>2108</v>
      </c>
      <c r="L9" s="211" t="s">
        <v>2664</v>
      </c>
    </row>
    <row r="10" ht="12.75" customHeight="1">
      <c r="A10" s="209" t="s">
        <v>2106</v>
      </c>
      <c r="B10" s="41">
        <v>38592.0</v>
      </c>
      <c r="C10" s="210">
        <v>0.8930555555555556</v>
      </c>
      <c r="D10" s="162" t="s">
        <v>31</v>
      </c>
      <c r="E10" s="40" t="s">
        <v>2096</v>
      </c>
      <c r="F10" s="40" t="s">
        <v>2101</v>
      </c>
      <c r="G10" s="40">
        <v>32465.0</v>
      </c>
      <c r="H10" s="40" t="s">
        <v>2107</v>
      </c>
      <c r="I10" s="44" t="s">
        <v>2102</v>
      </c>
      <c r="J10" s="40">
        <v>15.0</v>
      </c>
      <c r="K10" s="40" t="s">
        <v>2108</v>
      </c>
      <c r="L10" s="211" t="s">
        <v>2664</v>
      </c>
    </row>
    <row r="11" ht="12.75" customHeight="1">
      <c r="A11" s="209" t="s">
        <v>2106</v>
      </c>
      <c r="B11" s="41">
        <v>38593.0</v>
      </c>
      <c r="C11" s="210">
        <v>0.7923611111111111</v>
      </c>
      <c r="D11" s="162" t="s">
        <v>31</v>
      </c>
      <c r="E11" s="40" t="s">
        <v>2096</v>
      </c>
      <c r="F11" s="40" t="s">
        <v>2101</v>
      </c>
      <c r="G11" s="40">
        <v>32465.0</v>
      </c>
      <c r="H11" s="40" t="s">
        <v>2107</v>
      </c>
      <c r="I11" s="44" t="s">
        <v>2102</v>
      </c>
      <c r="J11" s="40">
        <v>15.0</v>
      </c>
      <c r="K11" s="40" t="s">
        <v>2108</v>
      </c>
      <c r="L11" s="211" t="s">
        <v>2664</v>
      </c>
    </row>
    <row r="12" ht="12.75" customHeight="1">
      <c r="A12" s="209" t="s">
        <v>2106</v>
      </c>
      <c r="B12" s="41">
        <v>38593.0</v>
      </c>
      <c r="C12" s="210">
        <v>0.8034722222222223</v>
      </c>
      <c r="D12" s="162" t="s">
        <v>31</v>
      </c>
      <c r="E12" s="40" t="s">
        <v>2096</v>
      </c>
      <c r="F12" s="40" t="s">
        <v>2101</v>
      </c>
      <c r="G12" s="40">
        <v>32465.0</v>
      </c>
      <c r="H12" s="40" t="s">
        <v>2107</v>
      </c>
      <c r="I12" s="44" t="s">
        <v>2102</v>
      </c>
      <c r="J12" s="40">
        <v>15.0</v>
      </c>
      <c r="K12" s="40" t="s">
        <v>2108</v>
      </c>
      <c r="L12" s="211" t="s">
        <v>2664</v>
      </c>
    </row>
    <row r="13" ht="12.75" customHeight="1">
      <c r="A13" s="209" t="s">
        <v>2106</v>
      </c>
      <c r="B13" s="41">
        <v>38593.0</v>
      </c>
      <c r="C13" s="210">
        <v>0.8583333333333334</v>
      </c>
      <c r="D13" s="162" t="s">
        <v>31</v>
      </c>
      <c r="E13" s="40" t="s">
        <v>2096</v>
      </c>
      <c r="F13" s="40" t="s">
        <v>2101</v>
      </c>
      <c r="G13" s="40">
        <v>32465.0</v>
      </c>
      <c r="H13" s="40" t="s">
        <v>2107</v>
      </c>
      <c r="I13" s="44" t="s">
        <v>2102</v>
      </c>
      <c r="J13" s="40">
        <v>14.0</v>
      </c>
      <c r="K13" s="40" t="s">
        <v>2108</v>
      </c>
      <c r="L13" s="211" t="s">
        <v>2664</v>
      </c>
    </row>
    <row r="14" ht="12.75" customHeight="1">
      <c r="A14" s="209" t="s">
        <v>2106</v>
      </c>
      <c r="B14" s="41">
        <v>38594.0</v>
      </c>
      <c r="C14" s="210">
        <v>0.8958333333333334</v>
      </c>
      <c r="D14" s="162" t="s">
        <v>31</v>
      </c>
      <c r="E14" s="40" t="s">
        <v>2096</v>
      </c>
      <c r="F14" s="40" t="s">
        <v>2101</v>
      </c>
      <c r="G14" s="40">
        <v>32465.0</v>
      </c>
      <c r="H14" s="40" t="s">
        <v>2107</v>
      </c>
      <c r="I14" s="44" t="s">
        <v>2102</v>
      </c>
      <c r="J14" s="40">
        <v>15.0</v>
      </c>
      <c r="K14" s="40" t="s">
        <v>2108</v>
      </c>
      <c r="L14" s="211" t="s">
        <v>2664</v>
      </c>
    </row>
    <row r="15" ht="12.75" customHeight="1">
      <c r="A15" s="209" t="s">
        <v>2106</v>
      </c>
      <c r="B15" s="41">
        <v>38595.0</v>
      </c>
      <c r="C15" s="210">
        <v>0.86875</v>
      </c>
      <c r="D15" s="162" t="s">
        <v>31</v>
      </c>
      <c r="E15" s="40" t="s">
        <v>2096</v>
      </c>
      <c r="F15" s="40" t="s">
        <v>2101</v>
      </c>
      <c r="G15" s="40">
        <v>32465.0</v>
      </c>
      <c r="H15" s="40" t="s">
        <v>2107</v>
      </c>
      <c r="I15" s="44" t="s">
        <v>2102</v>
      </c>
      <c r="J15" s="40">
        <v>15.0</v>
      </c>
      <c r="K15" s="40" t="s">
        <v>2108</v>
      </c>
      <c r="L15" s="211" t="s">
        <v>2664</v>
      </c>
    </row>
    <row r="16" ht="12.75" customHeight="1">
      <c r="A16" s="209" t="s">
        <v>2106</v>
      </c>
      <c r="B16" s="41">
        <v>38596.0</v>
      </c>
      <c r="C16" s="210">
        <v>0.8534722222222223</v>
      </c>
      <c r="D16" s="162" t="s">
        <v>31</v>
      </c>
      <c r="E16" s="40" t="s">
        <v>2096</v>
      </c>
      <c r="F16" s="40" t="s">
        <v>2101</v>
      </c>
      <c r="G16" s="40">
        <v>32465.0</v>
      </c>
      <c r="H16" s="40" t="s">
        <v>2107</v>
      </c>
      <c r="I16" s="44" t="s">
        <v>2102</v>
      </c>
      <c r="J16" s="40">
        <v>15.0</v>
      </c>
      <c r="K16" s="40" t="s">
        <v>2108</v>
      </c>
      <c r="L16" s="211" t="s">
        <v>2664</v>
      </c>
    </row>
    <row r="17" ht="12.75" customHeight="1">
      <c r="A17" s="209" t="s">
        <v>2106</v>
      </c>
      <c r="B17" s="41">
        <v>38597.0</v>
      </c>
      <c r="C17" s="210">
        <v>0.8756944444444444</v>
      </c>
      <c r="D17" s="162" t="s">
        <v>31</v>
      </c>
      <c r="E17" s="40" t="s">
        <v>2096</v>
      </c>
      <c r="F17" s="40" t="s">
        <v>2101</v>
      </c>
      <c r="G17" s="40">
        <v>32465.0</v>
      </c>
      <c r="H17" s="40" t="s">
        <v>2107</v>
      </c>
      <c r="I17" s="44" t="s">
        <v>2102</v>
      </c>
      <c r="J17" s="40">
        <v>15.0</v>
      </c>
      <c r="K17" s="40" t="s">
        <v>2108</v>
      </c>
      <c r="L17" s="211" t="s">
        <v>2664</v>
      </c>
    </row>
    <row r="18" ht="12.75" customHeight="1">
      <c r="A18" s="209" t="s">
        <v>2106</v>
      </c>
      <c r="B18" s="41">
        <v>38597.0</v>
      </c>
      <c r="C18" s="210">
        <v>0.8875000000000001</v>
      </c>
      <c r="D18" s="162" t="s">
        <v>31</v>
      </c>
      <c r="E18" s="40" t="s">
        <v>2096</v>
      </c>
      <c r="F18" s="40" t="s">
        <v>2101</v>
      </c>
      <c r="G18" s="40">
        <v>32465.0</v>
      </c>
      <c r="H18" s="40" t="s">
        <v>2107</v>
      </c>
      <c r="I18" s="44" t="s">
        <v>2102</v>
      </c>
      <c r="J18" s="40">
        <v>15.0</v>
      </c>
      <c r="K18" s="40" t="s">
        <v>2108</v>
      </c>
      <c r="L18" s="211" t="s">
        <v>2664</v>
      </c>
    </row>
    <row r="19" ht="12.75" customHeight="1">
      <c r="A19" s="209" t="s">
        <v>2106</v>
      </c>
      <c r="B19" s="41">
        <v>38600.0</v>
      </c>
      <c r="C19" s="210">
        <v>0.6173611111111111</v>
      </c>
      <c r="D19" s="162" t="s">
        <v>31</v>
      </c>
      <c r="E19" s="40" t="s">
        <v>2096</v>
      </c>
      <c r="F19" s="40" t="s">
        <v>2101</v>
      </c>
      <c r="G19" s="40">
        <v>32465.0</v>
      </c>
      <c r="H19" s="40" t="s">
        <v>2107</v>
      </c>
      <c r="I19" s="44" t="s">
        <v>2102</v>
      </c>
      <c r="J19" s="40">
        <v>15.0</v>
      </c>
      <c r="K19" s="40" t="s">
        <v>2108</v>
      </c>
      <c r="L19" s="211" t="s">
        <v>2664</v>
      </c>
    </row>
    <row r="20" ht="12.75" customHeight="1">
      <c r="A20" s="209" t="s">
        <v>2106</v>
      </c>
      <c r="B20" s="41">
        <v>38600.0</v>
      </c>
      <c r="C20" s="210">
        <v>0.7222222222222222</v>
      </c>
      <c r="D20" s="162" t="s">
        <v>31</v>
      </c>
      <c r="E20" s="40" t="s">
        <v>2096</v>
      </c>
      <c r="F20" s="40" t="s">
        <v>2101</v>
      </c>
      <c r="G20" s="40">
        <v>32465.0</v>
      </c>
      <c r="H20" s="40" t="s">
        <v>2107</v>
      </c>
      <c r="I20" s="44" t="s">
        <v>2102</v>
      </c>
      <c r="J20" s="40">
        <v>4.0</v>
      </c>
      <c r="K20" s="40" t="s">
        <v>2108</v>
      </c>
      <c r="L20" s="211" t="s">
        <v>2664</v>
      </c>
    </row>
    <row r="21" ht="12.75" customHeight="1">
      <c r="A21" s="209" t="s">
        <v>2106</v>
      </c>
      <c r="B21" s="41">
        <v>38600.0</v>
      </c>
      <c r="C21" s="210">
        <v>0.8993055555555555</v>
      </c>
      <c r="D21" s="162" t="s">
        <v>31</v>
      </c>
      <c r="E21" s="40" t="s">
        <v>2096</v>
      </c>
      <c r="F21" s="40" t="s">
        <v>2101</v>
      </c>
      <c r="G21" s="40">
        <v>32465.0</v>
      </c>
      <c r="H21" s="40" t="s">
        <v>2107</v>
      </c>
      <c r="I21" s="44" t="s">
        <v>2102</v>
      </c>
      <c r="J21" s="40">
        <v>15.0</v>
      </c>
      <c r="K21" s="40" t="s">
        <v>2108</v>
      </c>
      <c r="L21" s="211" t="s">
        <v>2664</v>
      </c>
    </row>
    <row r="22" ht="12.75" customHeight="1">
      <c r="A22" s="209" t="s">
        <v>2106</v>
      </c>
      <c r="B22" s="41">
        <v>38602.0</v>
      </c>
      <c r="C22" s="210">
        <v>0.8305555555555556</v>
      </c>
      <c r="D22" s="162" t="s">
        <v>31</v>
      </c>
      <c r="E22" s="40" t="s">
        <v>2096</v>
      </c>
      <c r="F22" s="40" t="s">
        <v>2101</v>
      </c>
      <c r="G22" s="40">
        <v>32465.0</v>
      </c>
      <c r="H22" s="40" t="s">
        <v>2107</v>
      </c>
      <c r="I22" s="44" t="s">
        <v>2102</v>
      </c>
      <c r="J22" s="40">
        <v>15.0</v>
      </c>
      <c r="K22" s="40" t="s">
        <v>2108</v>
      </c>
      <c r="L22" s="211" t="s">
        <v>2664</v>
      </c>
    </row>
    <row r="23" ht="12.75" customHeight="1">
      <c r="A23" s="209" t="s">
        <v>2106</v>
      </c>
      <c r="B23" s="41">
        <v>38602.0</v>
      </c>
      <c r="C23" s="210">
        <v>0.84375</v>
      </c>
      <c r="D23" s="162" t="s">
        <v>31</v>
      </c>
      <c r="E23" s="40" t="s">
        <v>2096</v>
      </c>
      <c r="F23" s="40" t="s">
        <v>2101</v>
      </c>
      <c r="G23" s="40">
        <v>32465.0</v>
      </c>
      <c r="H23" s="40" t="s">
        <v>2107</v>
      </c>
      <c r="I23" s="44" t="s">
        <v>2102</v>
      </c>
      <c r="J23" s="40">
        <v>2.0</v>
      </c>
      <c r="K23" s="40" t="s">
        <v>2108</v>
      </c>
      <c r="L23" s="211" t="s">
        <v>2664</v>
      </c>
    </row>
    <row r="24" ht="12.75" customHeight="1">
      <c r="A24" s="209" t="s">
        <v>2106</v>
      </c>
      <c r="B24" s="41">
        <v>38603.0</v>
      </c>
      <c r="C24" s="210">
        <v>0.7395833333333334</v>
      </c>
      <c r="D24" s="162" t="s">
        <v>31</v>
      </c>
      <c r="E24" s="40" t="s">
        <v>2096</v>
      </c>
      <c r="F24" s="40" t="s">
        <v>2101</v>
      </c>
      <c r="G24" s="40">
        <v>32465.0</v>
      </c>
      <c r="H24" s="40" t="s">
        <v>2107</v>
      </c>
      <c r="I24" s="44" t="s">
        <v>2102</v>
      </c>
      <c r="J24" s="40">
        <v>15.0</v>
      </c>
      <c r="K24" s="40" t="s">
        <v>2108</v>
      </c>
      <c r="L24" s="211" t="s">
        <v>2664</v>
      </c>
    </row>
    <row r="25" ht="12.75" customHeight="1">
      <c r="A25" s="209" t="s">
        <v>2106</v>
      </c>
      <c r="B25" s="41">
        <v>38604.0</v>
      </c>
      <c r="C25" s="210">
        <v>0.717361111111111</v>
      </c>
      <c r="D25" s="162" t="s">
        <v>31</v>
      </c>
      <c r="E25" s="40" t="s">
        <v>2096</v>
      </c>
      <c r="F25" s="40" t="s">
        <v>2101</v>
      </c>
      <c r="G25" s="40">
        <v>32465.0</v>
      </c>
      <c r="H25" s="40" t="s">
        <v>2107</v>
      </c>
      <c r="I25" s="44" t="s">
        <v>2102</v>
      </c>
      <c r="J25" s="40">
        <v>15.0</v>
      </c>
      <c r="K25" s="40" t="s">
        <v>2108</v>
      </c>
      <c r="L25" s="211" t="s">
        <v>2664</v>
      </c>
    </row>
    <row r="26" ht="12.75" customHeight="1">
      <c r="A26" s="209" t="s">
        <v>2106</v>
      </c>
      <c r="B26" s="41">
        <v>38604.0</v>
      </c>
      <c r="C26" s="210">
        <v>0.8902777777777778</v>
      </c>
      <c r="D26" s="162" t="s">
        <v>31</v>
      </c>
      <c r="E26" s="40" t="s">
        <v>2096</v>
      </c>
      <c r="F26" s="40" t="s">
        <v>2101</v>
      </c>
      <c r="G26" s="40">
        <v>32465.0</v>
      </c>
      <c r="H26" s="40" t="s">
        <v>2107</v>
      </c>
      <c r="I26" s="44" t="s">
        <v>2102</v>
      </c>
      <c r="J26" s="40">
        <v>10.0</v>
      </c>
      <c r="K26" s="40" t="s">
        <v>2108</v>
      </c>
      <c r="L26" s="211" t="s">
        <v>2664</v>
      </c>
    </row>
    <row r="27" ht="12.75" customHeight="1">
      <c r="A27" s="209" t="s">
        <v>2106</v>
      </c>
      <c r="B27" s="41">
        <v>38604.0</v>
      </c>
      <c r="C27" s="210">
        <v>0.8979166666666667</v>
      </c>
      <c r="D27" s="162" t="s">
        <v>31</v>
      </c>
      <c r="E27" s="40" t="s">
        <v>2096</v>
      </c>
      <c r="F27" s="40" t="s">
        <v>2101</v>
      </c>
      <c r="G27" s="40">
        <v>32465.0</v>
      </c>
      <c r="H27" s="40" t="s">
        <v>2107</v>
      </c>
      <c r="I27" s="44" t="s">
        <v>2102</v>
      </c>
      <c r="J27" s="40">
        <v>15.0</v>
      </c>
      <c r="K27" s="40" t="s">
        <v>2108</v>
      </c>
      <c r="L27" s="211" t="s">
        <v>2664</v>
      </c>
    </row>
    <row r="28" ht="12.75" customHeight="1">
      <c r="A28" s="209" t="s">
        <v>2106</v>
      </c>
      <c r="B28" s="41">
        <v>38604.0</v>
      </c>
      <c r="C28" s="210">
        <v>0.9090277777777778</v>
      </c>
      <c r="D28" s="162" t="s">
        <v>31</v>
      </c>
      <c r="E28" s="40" t="s">
        <v>2096</v>
      </c>
      <c r="F28" s="40" t="s">
        <v>2101</v>
      </c>
      <c r="G28" s="40">
        <v>32465.0</v>
      </c>
      <c r="H28" s="40" t="s">
        <v>2107</v>
      </c>
      <c r="I28" s="44" t="s">
        <v>2102</v>
      </c>
      <c r="J28" s="40">
        <v>15.0</v>
      </c>
      <c r="K28" s="40" t="s">
        <v>2108</v>
      </c>
      <c r="L28" s="211" t="s">
        <v>2664</v>
      </c>
    </row>
    <row r="29" ht="12.75" customHeight="1">
      <c r="A29" s="209" t="s">
        <v>2106</v>
      </c>
      <c r="B29" s="41">
        <v>38605.0</v>
      </c>
      <c r="C29" s="210">
        <v>0.873611111111111</v>
      </c>
      <c r="D29" s="162" t="s">
        <v>31</v>
      </c>
      <c r="E29" s="40" t="s">
        <v>2096</v>
      </c>
      <c r="F29" s="40" t="s">
        <v>2101</v>
      </c>
      <c r="G29" s="40">
        <v>32465.0</v>
      </c>
      <c r="H29" s="40" t="s">
        <v>2107</v>
      </c>
      <c r="I29" s="44" t="s">
        <v>2102</v>
      </c>
      <c r="J29" s="40">
        <v>15.0</v>
      </c>
      <c r="K29" s="40" t="s">
        <v>2108</v>
      </c>
      <c r="L29" s="211" t="s">
        <v>2664</v>
      </c>
    </row>
    <row r="30" ht="12.75" customHeight="1">
      <c r="A30" s="209" t="s">
        <v>2106</v>
      </c>
      <c r="B30" s="41">
        <v>38606.0</v>
      </c>
      <c r="C30" s="210">
        <v>0.48541666666666666</v>
      </c>
      <c r="D30" s="162" t="s">
        <v>31</v>
      </c>
      <c r="E30" s="40" t="s">
        <v>2096</v>
      </c>
      <c r="F30" s="40" t="s">
        <v>2101</v>
      </c>
      <c r="G30" s="40">
        <v>32465.0</v>
      </c>
      <c r="H30" s="40" t="s">
        <v>2107</v>
      </c>
      <c r="I30" s="44" t="s">
        <v>2102</v>
      </c>
      <c r="J30" s="40">
        <v>15.0</v>
      </c>
      <c r="K30" s="40" t="s">
        <v>2108</v>
      </c>
      <c r="L30" s="211" t="s">
        <v>2664</v>
      </c>
    </row>
    <row r="31" ht="12.75" customHeight="1">
      <c r="A31" s="209" t="s">
        <v>2106</v>
      </c>
      <c r="B31" s="41">
        <v>38606.0</v>
      </c>
      <c r="C31" s="210">
        <v>0.6201388888888889</v>
      </c>
      <c r="D31" s="162" t="s">
        <v>31</v>
      </c>
      <c r="E31" s="40" t="s">
        <v>2096</v>
      </c>
      <c r="F31" s="40" t="s">
        <v>2101</v>
      </c>
      <c r="G31" s="40">
        <v>32465.0</v>
      </c>
      <c r="H31" s="40" t="s">
        <v>2107</v>
      </c>
      <c r="I31" s="44" t="s">
        <v>2102</v>
      </c>
      <c r="J31" s="40">
        <v>15.0</v>
      </c>
      <c r="K31" s="40" t="s">
        <v>2108</v>
      </c>
      <c r="L31" s="211" t="s">
        <v>2664</v>
      </c>
    </row>
    <row r="32" ht="12.75" customHeight="1">
      <c r="A32" s="209" t="s">
        <v>2106</v>
      </c>
      <c r="B32" s="41">
        <v>38606.0</v>
      </c>
      <c r="C32" s="210">
        <v>0.8833333333333333</v>
      </c>
      <c r="D32" s="162" t="s">
        <v>31</v>
      </c>
      <c r="E32" s="40" t="s">
        <v>2096</v>
      </c>
      <c r="F32" s="40" t="s">
        <v>2101</v>
      </c>
      <c r="G32" s="40">
        <v>32465.0</v>
      </c>
      <c r="H32" s="40" t="s">
        <v>2107</v>
      </c>
      <c r="I32" s="44" t="s">
        <v>2102</v>
      </c>
      <c r="J32" s="40">
        <v>15.0</v>
      </c>
      <c r="K32" s="40" t="s">
        <v>2108</v>
      </c>
      <c r="L32" s="211" t="s">
        <v>2664</v>
      </c>
    </row>
    <row r="33" ht="12.75" customHeight="1">
      <c r="A33" s="209" t="s">
        <v>2106</v>
      </c>
      <c r="B33" s="41">
        <v>38607.0</v>
      </c>
      <c r="C33" s="210">
        <v>0.8722222222222222</v>
      </c>
      <c r="D33" s="162" t="s">
        <v>31</v>
      </c>
      <c r="E33" s="40" t="s">
        <v>2096</v>
      </c>
      <c r="F33" s="40" t="s">
        <v>2101</v>
      </c>
      <c r="G33" s="40">
        <v>32465.0</v>
      </c>
      <c r="H33" s="40" t="s">
        <v>2107</v>
      </c>
      <c r="I33" s="44" t="s">
        <v>2102</v>
      </c>
      <c r="J33" s="40">
        <v>15.0</v>
      </c>
      <c r="K33" s="40" t="s">
        <v>2108</v>
      </c>
      <c r="L33" s="211" t="s">
        <v>2664</v>
      </c>
    </row>
    <row r="34" ht="12.75" customHeight="1">
      <c r="A34" s="209" t="s">
        <v>2106</v>
      </c>
      <c r="B34" s="41">
        <v>38608.0</v>
      </c>
      <c r="C34" s="210">
        <v>0.9159722222222223</v>
      </c>
      <c r="D34" s="162" t="s">
        <v>31</v>
      </c>
      <c r="E34" s="40" t="s">
        <v>2096</v>
      </c>
      <c r="F34" s="40" t="s">
        <v>2101</v>
      </c>
      <c r="G34" s="40">
        <v>32465.0</v>
      </c>
      <c r="H34" s="40" t="s">
        <v>2107</v>
      </c>
      <c r="I34" s="44" t="s">
        <v>2102</v>
      </c>
      <c r="J34" s="40">
        <v>9.0</v>
      </c>
      <c r="K34" s="40" t="s">
        <v>2108</v>
      </c>
      <c r="L34" s="211" t="s">
        <v>2664</v>
      </c>
    </row>
    <row r="35" ht="12.75" customHeight="1">
      <c r="A35" s="209" t="s">
        <v>2106</v>
      </c>
      <c r="B35" s="41">
        <v>38609.0</v>
      </c>
      <c r="C35" s="210">
        <v>0.8881944444444444</v>
      </c>
      <c r="D35" s="162" t="s">
        <v>31</v>
      </c>
      <c r="E35" s="40" t="s">
        <v>2096</v>
      </c>
      <c r="F35" s="40" t="s">
        <v>2101</v>
      </c>
      <c r="G35" s="40">
        <v>32465.0</v>
      </c>
      <c r="H35" s="40" t="s">
        <v>2107</v>
      </c>
      <c r="I35" s="44" t="s">
        <v>2102</v>
      </c>
      <c r="J35" s="40">
        <v>15.0</v>
      </c>
      <c r="K35" s="40" t="s">
        <v>2108</v>
      </c>
      <c r="L35" s="211" t="s">
        <v>2664</v>
      </c>
    </row>
    <row r="36" ht="12.75" customHeight="1">
      <c r="A36" s="209" t="s">
        <v>2106</v>
      </c>
      <c r="B36" s="41">
        <v>38610.0</v>
      </c>
      <c r="C36" s="210">
        <v>0.8652777777777777</v>
      </c>
      <c r="D36" s="162" t="s">
        <v>31</v>
      </c>
      <c r="E36" s="40" t="s">
        <v>2096</v>
      </c>
      <c r="F36" s="40" t="s">
        <v>2101</v>
      </c>
      <c r="G36" s="40">
        <v>32465.0</v>
      </c>
      <c r="H36" s="40" t="s">
        <v>2107</v>
      </c>
      <c r="I36" s="44" t="s">
        <v>2102</v>
      </c>
      <c r="J36" s="40">
        <v>15.0</v>
      </c>
      <c r="K36" s="40" t="s">
        <v>2108</v>
      </c>
      <c r="L36" s="211" t="s">
        <v>2664</v>
      </c>
    </row>
    <row r="37" ht="12.75" customHeight="1">
      <c r="A37" s="209" t="s">
        <v>2106</v>
      </c>
      <c r="B37" s="41">
        <v>38611.0</v>
      </c>
      <c r="C37" s="210">
        <v>0.8729166666666667</v>
      </c>
      <c r="D37" s="162" t="s">
        <v>31</v>
      </c>
      <c r="E37" s="40" t="s">
        <v>2096</v>
      </c>
      <c r="F37" s="40" t="s">
        <v>2101</v>
      </c>
      <c r="G37" s="40">
        <v>32465.0</v>
      </c>
      <c r="H37" s="40" t="s">
        <v>2107</v>
      </c>
      <c r="I37" s="44" t="s">
        <v>2102</v>
      </c>
      <c r="J37" s="40">
        <v>15.0</v>
      </c>
      <c r="K37" s="40" t="s">
        <v>2108</v>
      </c>
      <c r="L37" s="211" t="s">
        <v>2664</v>
      </c>
    </row>
    <row r="38" ht="12.75" customHeight="1">
      <c r="A38" s="209" t="s">
        <v>2106</v>
      </c>
      <c r="B38" s="41">
        <v>38612.0</v>
      </c>
      <c r="C38" s="210">
        <v>0.8576388888888888</v>
      </c>
      <c r="D38" s="162" t="s">
        <v>31</v>
      </c>
      <c r="E38" s="40" t="s">
        <v>2096</v>
      </c>
      <c r="F38" s="40" t="s">
        <v>2101</v>
      </c>
      <c r="G38" s="40">
        <v>32465.0</v>
      </c>
      <c r="H38" s="40" t="s">
        <v>2107</v>
      </c>
      <c r="I38" s="44" t="s">
        <v>2102</v>
      </c>
      <c r="J38" s="40">
        <v>15.0</v>
      </c>
      <c r="K38" s="40" t="s">
        <v>2108</v>
      </c>
      <c r="L38" s="211" t="s">
        <v>2664</v>
      </c>
    </row>
    <row r="39" ht="12.75" customHeight="1">
      <c r="A39" s="209" t="s">
        <v>2106</v>
      </c>
      <c r="B39" s="41">
        <v>38613.0</v>
      </c>
      <c r="C39" s="210">
        <v>0.8104166666666667</v>
      </c>
      <c r="D39" s="162" t="s">
        <v>31</v>
      </c>
      <c r="E39" s="40" t="s">
        <v>2096</v>
      </c>
      <c r="F39" s="40" t="s">
        <v>2101</v>
      </c>
      <c r="G39" s="40">
        <v>32465.0</v>
      </c>
      <c r="H39" s="40" t="s">
        <v>2107</v>
      </c>
      <c r="I39" s="44" t="s">
        <v>2102</v>
      </c>
      <c r="J39" s="40">
        <v>15.0</v>
      </c>
      <c r="K39" s="40" t="s">
        <v>2108</v>
      </c>
      <c r="L39" s="211" t="s">
        <v>2664</v>
      </c>
    </row>
    <row r="40" ht="12.75" customHeight="1">
      <c r="A40" s="209" t="s">
        <v>2106</v>
      </c>
      <c r="B40" s="41">
        <v>38614.0</v>
      </c>
      <c r="C40" s="210">
        <v>0.8729166666666667</v>
      </c>
      <c r="D40" s="162" t="s">
        <v>31</v>
      </c>
      <c r="E40" s="40" t="s">
        <v>2096</v>
      </c>
      <c r="F40" s="40" t="s">
        <v>2101</v>
      </c>
      <c r="G40" s="40">
        <v>32465.0</v>
      </c>
      <c r="H40" s="40" t="s">
        <v>2107</v>
      </c>
      <c r="I40" s="44" t="s">
        <v>2102</v>
      </c>
      <c r="J40" s="40">
        <v>15.0</v>
      </c>
      <c r="K40" s="40" t="s">
        <v>2108</v>
      </c>
      <c r="L40" s="211" t="s">
        <v>2664</v>
      </c>
    </row>
    <row r="41" ht="12.75" customHeight="1">
      <c r="A41" s="209" t="s">
        <v>2106</v>
      </c>
      <c r="B41" s="41">
        <v>38616.0</v>
      </c>
      <c r="C41" s="210">
        <v>0.8388888888888889</v>
      </c>
      <c r="D41" s="162" t="s">
        <v>31</v>
      </c>
      <c r="E41" s="40" t="s">
        <v>2096</v>
      </c>
      <c r="F41" s="40" t="s">
        <v>2101</v>
      </c>
      <c r="G41" s="40">
        <v>32465.0</v>
      </c>
      <c r="H41" s="40" t="s">
        <v>2107</v>
      </c>
      <c r="I41" s="44" t="s">
        <v>2102</v>
      </c>
      <c r="J41" s="40">
        <v>15.0</v>
      </c>
      <c r="K41" s="40" t="s">
        <v>2108</v>
      </c>
      <c r="L41" s="211" t="s">
        <v>2664</v>
      </c>
    </row>
    <row r="42" ht="12.75" customHeight="1">
      <c r="A42" s="209" t="s">
        <v>2106</v>
      </c>
      <c r="B42" s="41">
        <v>38616.0</v>
      </c>
      <c r="C42" s="210">
        <v>0.8840277777777777</v>
      </c>
      <c r="D42" s="162" t="s">
        <v>31</v>
      </c>
      <c r="E42" s="40" t="s">
        <v>2096</v>
      </c>
      <c r="F42" s="40" t="s">
        <v>2101</v>
      </c>
      <c r="G42" s="40">
        <v>32465.0</v>
      </c>
      <c r="H42" s="40" t="s">
        <v>2107</v>
      </c>
      <c r="I42" s="44" t="s">
        <v>2102</v>
      </c>
      <c r="J42" s="40">
        <v>15.0</v>
      </c>
      <c r="K42" s="40" t="s">
        <v>2108</v>
      </c>
      <c r="L42" s="211" t="s">
        <v>2664</v>
      </c>
    </row>
    <row r="43" ht="12.75" customHeight="1">
      <c r="A43" s="209" t="s">
        <v>2106</v>
      </c>
      <c r="B43" s="41">
        <v>38617.0</v>
      </c>
      <c r="C43" s="210">
        <v>0.9006944444444445</v>
      </c>
      <c r="D43" s="162" t="s">
        <v>31</v>
      </c>
      <c r="E43" s="40" t="s">
        <v>2096</v>
      </c>
      <c r="F43" s="40" t="s">
        <v>2101</v>
      </c>
      <c r="G43" s="40">
        <v>32465.0</v>
      </c>
      <c r="H43" s="40" t="s">
        <v>2107</v>
      </c>
      <c r="I43" s="44" t="s">
        <v>2102</v>
      </c>
      <c r="J43" s="40">
        <v>7.0</v>
      </c>
      <c r="K43" s="40" t="s">
        <v>2108</v>
      </c>
      <c r="L43" s="211" t="s">
        <v>2664</v>
      </c>
    </row>
    <row r="44" ht="12.75" customHeight="1">
      <c r="A44" s="209" t="s">
        <v>2106</v>
      </c>
      <c r="B44" s="41">
        <v>38618.0</v>
      </c>
      <c r="C44" s="210">
        <v>0.7541666666666668</v>
      </c>
      <c r="D44" s="162" t="s">
        <v>31</v>
      </c>
      <c r="E44" s="40" t="s">
        <v>2096</v>
      </c>
      <c r="F44" s="40" t="s">
        <v>2101</v>
      </c>
      <c r="G44" s="40">
        <v>32465.0</v>
      </c>
      <c r="H44" s="40" t="s">
        <v>2107</v>
      </c>
      <c r="I44" s="44" t="s">
        <v>2102</v>
      </c>
      <c r="J44" s="40">
        <v>15.0</v>
      </c>
      <c r="K44" s="40" t="s">
        <v>2108</v>
      </c>
      <c r="L44" s="211" t="s">
        <v>2664</v>
      </c>
    </row>
    <row r="45" ht="12.75" customHeight="1">
      <c r="A45" s="209" t="s">
        <v>2106</v>
      </c>
      <c r="B45" s="41">
        <v>38618.0</v>
      </c>
      <c r="C45" s="210">
        <v>0.9034722222222222</v>
      </c>
      <c r="D45" s="162" t="s">
        <v>31</v>
      </c>
      <c r="E45" s="40" t="s">
        <v>2096</v>
      </c>
      <c r="F45" s="40" t="s">
        <v>2101</v>
      </c>
      <c r="G45" s="40">
        <v>32465.0</v>
      </c>
      <c r="H45" s="40" t="s">
        <v>2107</v>
      </c>
      <c r="I45" s="44" t="s">
        <v>2102</v>
      </c>
      <c r="J45" s="40">
        <v>15.0</v>
      </c>
      <c r="K45" s="40" t="s">
        <v>2108</v>
      </c>
      <c r="L45" s="211" t="s">
        <v>2664</v>
      </c>
    </row>
    <row r="46" ht="12.75" customHeight="1">
      <c r="A46" s="209" t="s">
        <v>2106</v>
      </c>
      <c r="B46" s="41">
        <v>38619.0</v>
      </c>
      <c r="C46" s="210">
        <v>0.8666666666666667</v>
      </c>
      <c r="D46" s="162" t="s">
        <v>31</v>
      </c>
      <c r="E46" s="40" t="s">
        <v>2096</v>
      </c>
      <c r="F46" s="40" t="s">
        <v>2101</v>
      </c>
      <c r="G46" s="40">
        <v>32465.0</v>
      </c>
      <c r="H46" s="40" t="s">
        <v>2107</v>
      </c>
      <c r="I46" s="44" t="s">
        <v>2102</v>
      </c>
      <c r="J46" s="40">
        <v>15.0</v>
      </c>
      <c r="K46" s="40" t="s">
        <v>2108</v>
      </c>
      <c r="L46" s="211" t="s">
        <v>2664</v>
      </c>
    </row>
    <row r="47" ht="12.75" customHeight="1">
      <c r="A47" s="209" t="s">
        <v>2106</v>
      </c>
      <c r="B47" s="41">
        <v>38620.0</v>
      </c>
      <c r="C47" s="210">
        <v>0.4576388888888889</v>
      </c>
      <c r="D47" s="162" t="s">
        <v>31</v>
      </c>
      <c r="E47" s="40" t="s">
        <v>2096</v>
      </c>
      <c r="F47" s="40" t="s">
        <v>2101</v>
      </c>
      <c r="G47" s="40">
        <v>32465.0</v>
      </c>
      <c r="H47" s="40" t="s">
        <v>2107</v>
      </c>
      <c r="I47" s="44" t="s">
        <v>2102</v>
      </c>
      <c r="J47" s="40">
        <v>15.0</v>
      </c>
      <c r="K47" s="40" t="s">
        <v>2108</v>
      </c>
      <c r="L47" s="211" t="s">
        <v>2664</v>
      </c>
    </row>
    <row r="48" ht="12.75" customHeight="1">
      <c r="A48" s="209" t="s">
        <v>2106</v>
      </c>
      <c r="B48" s="41">
        <v>38620.0</v>
      </c>
      <c r="C48" s="210">
        <v>0.8659722222222223</v>
      </c>
      <c r="D48" s="162" t="s">
        <v>31</v>
      </c>
      <c r="E48" s="40" t="s">
        <v>2096</v>
      </c>
      <c r="F48" s="40" t="s">
        <v>2101</v>
      </c>
      <c r="G48" s="40">
        <v>32465.0</v>
      </c>
      <c r="H48" s="40" t="s">
        <v>2107</v>
      </c>
      <c r="I48" s="44" t="s">
        <v>2102</v>
      </c>
      <c r="J48" s="40">
        <v>15.0</v>
      </c>
      <c r="K48" s="40" t="s">
        <v>2108</v>
      </c>
      <c r="L48" s="211" t="s">
        <v>2664</v>
      </c>
    </row>
    <row r="49" ht="12.75" customHeight="1">
      <c r="A49" s="209" t="s">
        <v>2106</v>
      </c>
      <c r="B49" s="41">
        <v>38621.0</v>
      </c>
      <c r="C49" s="210">
        <v>0.81875</v>
      </c>
      <c r="D49" s="162" t="s">
        <v>31</v>
      </c>
      <c r="E49" s="40" t="s">
        <v>2096</v>
      </c>
      <c r="F49" s="40" t="s">
        <v>2101</v>
      </c>
      <c r="G49" s="40">
        <v>32465.0</v>
      </c>
      <c r="H49" s="40" t="s">
        <v>2107</v>
      </c>
      <c r="I49" s="44" t="s">
        <v>2102</v>
      </c>
      <c r="J49" s="40">
        <v>15.0</v>
      </c>
      <c r="K49" s="40" t="s">
        <v>2108</v>
      </c>
      <c r="L49" s="211" t="s">
        <v>2664</v>
      </c>
    </row>
    <row r="50" ht="12.75" customHeight="1">
      <c r="A50" s="209" t="s">
        <v>2106</v>
      </c>
      <c r="B50" s="41">
        <v>38623.0</v>
      </c>
      <c r="C50" s="210">
        <v>0.7097222222222223</v>
      </c>
      <c r="D50" s="162" t="s">
        <v>31</v>
      </c>
      <c r="E50" s="40" t="s">
        <v>2096</v>
      </c>
      <c r="F50" s="40" t="s">
        <v>2101</v>
      </c>
      <c r="G50" s="40">
        <v>32465.0</v>
      </c>
      <c r="H50" s="40" t="s">
        <v>2107</v>
      </c>
      <c r="I50" s="44" t="s">
        <v>2102</v>
      </c>
      <c r="J50" s="40">
        <v>2.0</v>
      </c>
      <c r="K50" s="40" t="s">
        <v>2108</v>
      </c>
      <c r="L50" s="211" t="s">
        <v>2664</v>
      </c>
    </row>
    <row r="51" ht="12.75" customHeight="1">
      <c r="A51" s="209" t="s">
        <v>2106</v>
      </c>
      <c r="B51" s="41">
        <v>38623.0</v>
      </c>
      <c r="C51" s="210">
        <v>0.7166666666666667</v>
      </c>
      <c r="D51" s="162" t="s">
        <v>31</v>
      </c>
      <c r="E51" s="40" t="s">
        <v>2096</v>
      </c>
      <c r="F51" s="40" t="s">
        <v>2101</v>
      </c>
      <c r="G51" s="40">
        <v>32465.0</v>
      </c>
      <c r="H51" s="40" t="s">
        <v>2107</v>
      </c>
      <c r="I51" s="44" t="s">
        <v>2102</v>
      </c>
      <c r="J51" s="40">
        <v>15.0</v>
      </c>
      <c r="K51" s="40" t="s">
        <v>2108</v>
      </c>
      <c r="L51" s="211" t="s">
        <v>2664</v>
      </c>
    </row>
    <row r="52" ht="12.75" customHeight="1">
      <c r="A52" s="209" t="s">
        <v>2106</v>
      </c>
      <c r="B52" s="41">
        <v>38623.0</v>
      </c>
      <c r="C52" s="210">
        <v>0.8958333333333334</v>
      </c>
      <c r="D52" s="162" t="s">
        <v>31</v>
      </c>
      <c r="E52" s="40" t="s">
        <v>2096</v>
      </c>
      <c r="F52" s="40" t="s">
        <v>2101</v>
      </c>
      <c r="G52" s="40">
        <v>32465.0</v>
      </c>
      <c r="H52" s="40" t="s">
        <v>2107</v>
      </c>
      <c r="I52" s="44" t="s">
        <v>2102</v>
      </c>
      <c r="J52" s="40">
        <v>15.0</v>
      </c>
      <c r="K52" s="40" t="s">
        <v>2108</v>
      </c>
      <c r="L52" s="211" t="s">
        <v>2664</v>
      </c>
    </row>
    <row r="53" ht="12.75" customHeight="1">
      <c r="A53" s="209" t="s">
        <v>2106</v>
      </c>
      <c r="B53" s="41">
        <v>38624.0</v>
      </c>
      <c r="C53" s="210">
        <v>0.8388888888888889</v>
      </c>
      <c r="D53" s="162" t="s">
        <v>31</v>
      </c>
      <c r="E53" s="40" t="s">
        <v>2096</v>
      </c>
      <c r="F53" s="40" t="s">
        <v>2101</v>
      </c>
      <c r="G53" s="40">
        <v>32465.0</v>
      </c>
      <c r="H53" s="40" t="s">
        <v>2107</v>
      </c>
      <c r="I53" s="44" t="s">
        <v>2102</v>
      </c>
      <c r="J53" s="40">
        <v>15.0</v>
      </c>
      <c r="K53" s="40" t="s">
        <v>2108</v>
      </c>
      <c r="L53" s="211" t="s">
        <v>2664</v>
      </c>
    </row>
    <row r="54" ht="12.75" customHeight="1">
      <c r="A54" s="209" t="s">
        <v>2106</v>
      </c>
      <c r="B54" s="41">
        <v>38625.0</v>
      </c>
      <c r="C54" s="210">
        <v>0.7409722222222223</v>
      </c>
      <c r="D54" s="162" t="s">
        <v>31</v>
      </c>
      <c r="E54" s="40" t="s">
        <v>2096</v>
      </c>
      <c r="F54" s="40" t="s">
        <v>2101</v>
      </c>
      <c r="G54" s="40">
        <v>32465.0</v>
      </c>
      <c r="H54" s="40" t="s">
        <v>2107</v>
      </c>
      <c r="I54" s="44" t="s">
        <v>2102</v>
      </c>
      <c r="J54" s="40">
        <v>15.0</v>
      </c>
      <c r="K54" s="40" t="s">
        <v>2108</v>
      </c>
      <c r="L54" s="211" t="s">
        <v>2664</v>
      </c>
    </row>
    <row r="55" ht="12.75" customHeight="1">
      <c r="A55" s="209" t="s">
        <v>2106</v>
      </c>
      <c r="B55" s="41">
        <v>38625.0</v>
      </c>
      <c r="C55" s="210">
        <v>0.8680555555555555</v>
      </c>
      <c r="D55" s="162" t="s">
        <v>31</v>
      </c>
      <c r="E55" s="40" t="s">
        <v>2096</v>
      </c>
      <c r="F55" s="40" t="s">
        <v>2101</v>
      </c>
      <c r="G55" s="40">
        <v>32465.0</v>
      </c>
      <c r="H55" s="40" t="s">
        <v>2107</v>
      </c>
      <c r="I55" s="44" t="s">
        <v>2102</v>
      </c>
      <c r="J55" s="40">
        <v>15.0</v>
      </c>
      <c r="K55" s="40" t="s">
        <v>2108</v>
      </c>
      <c r="L55" s="211" t="s">
        <v>2664</v>
      </c>
    </row>
    <row r="56" ht="12.75" customHeight="1">
      <c r="A56" s="209" t="s">
        <v>2106</v>
      </c>
      <c r="B56" s="14">
        <v>38626.0</v>
      </c>
      <c r="C56" s="15">
        <v>0.8701388888888889</v>
      </c>
      <c r="D56" s="162" t="s">
        <v>31</v>
      </c>
      <c r="E56" s="40" t="s">
        <v>2096</v>
      </c>
      <c r="F56" s="40" t="s">
        <v>2101</v>
      </c>
      <c r="G56" s="40">
        <v>32465.0</v>
      </c>
      <c r="H56" s="40" t="s">
        <v>2107</v>
      </c>
      <c r="I56" s="44" t="s">
        <v>2102</v>
      </c>
      <c r="J56" s="40">
        <v>14.0</v>
      </c>
      <c r="K56" s="40" t="s">
        <v>2108</v>
      </c>
      <c r="L56" s="211" t="s">
        <v>2664</v>
      </c>
    </row>
    <row r="57" ht="12.75" customHeight="1">
      <c r="A57" s="209" t="s">
        <v>2106</v>
      </c>
      <c r="B57" s="14">
        <v>38627.0</v>
      </c>
      <c r="C57" s="15">
        <v>0.8701388888888889</v>
      </c>
      <c r="D57" s="162" t="s">
        <v>31</v>
      </c>
      <c r="E57" s="40" t="s">
        <v>2096</v>
      </c>
      <c r="F57" s="40" t="s">
        <v>2101</v>
      </c>
      <c r="G57" s="40">
        <v>32465.0</v>
      </c>
      <c r="H57" s="40" t="s">
        <v>2107</v>
      </c>
      <c r="I57" s="44" t="s">
        <v>2102</v>
      </c>
      <c r="J57" s="40">
        <v>15.0</v>
      </c>
      <c r="K57" s="40" t="s">
        <v>2108</v>
      </c>
      <c r="L57" s="211" t="s">
        <v>2664</v>
      </c>
    </row>
    <row r="58" ht="12.75" customHeight="1">
      <c r="A58" s="209" t="s">
        <v>2106</v>
      </c>
      <c r="B58" s="14">
        <v>38628.0</v>
      </c>
      <c r="C58" s="15">
        <v>0.8777777777777778</v>
      </c>
      <c r="D58" s="162" t="s">
        <v>31</v>
      </c>
      <c r="E58" s="40" t="s">
        <v>2096</v>
      </c>
      <c r="F58" s="40" t="s">
        <v>2101</v>
      </c>
      <c r="G58" s="40">
        <v>32465.0</v>
      </c>
      <c r="H58" s="40" t="s">
        <v>2107</v>
      </c>
      <c r="I58" s="44" t="s">
        <v>2102</v>
      </c>
      <c r="J58" s="40">
        <v>15.0</v>
      </c>
      <c r="K58" s="40" t="s">
        <v>2108</v>
      </c>
      <c r="L58" s="211" t="s">
        <v>2664</v>
      </c>
    </row>
    <row r="59" ht="12.75" customHeight="1">
      <c r="A59" s="209" t="s">
        <v>2106</v>
      </c>
      <c r="B59" s="14">
        <v>38629.0</v>
      </c>
      <c r="C59" s="15">
        <v>0.8729166666666667</v>
      </c>
      <c r="D59" s="162" t="s">
        <v>31</v>
      </c>
      <c r="E59" s="40" t="s">
        <v>2096</v>
      </c>
      <c r="F59" s="40" t="s">
        <v>2101</v>
      </c>
      <c r="G59" s="40">
        <v>32465.0</v>
      </c>
      <c r="H59" s="40" t="s">
        <v>2107</v>
      </c>
      <c r="I59" s="44" t="s">
        <v>2102</v>
      </c>
      <c r="J59" s="40">
        <v>15.0</v>
      </c>
      <c r="K59" s="40" t="s">
        <v>2108</v>
      </c>
      <c r="L59" s="211" t="s">
        <v>2664</v>
      </c>
    </row>
    <row r="60" ht="12.75" customHeight="1">
      <c r="A60" s="209" t="s">
        <v>2106</v>
      </c>
      <c r="B60" s="14">
        <v>38629.0</v>
      </c>
      <c r="C60" s="15">
        <v>0.8840277777777777</v>
      </c>
      <c r="D60" s="162" t="s">
        <v>31</v>
      </c>
      <c r="E60" s="40" t="s">
        <v>2096</v>
      </c>
      <c r="F60" s="40" t="s">
        <v>2101</v>
      </c>
      <c r="G60" s="40">
        <v>32465.0</v>
      </c>
      <c r="H60" s="40" t="s">
        <v>2107</v>
      </c>
      <c r="I60" s="44" t="s">
        <v>2102</v>
      </c>
      <c r="J60" s="40">
        <v>15.0</v>
      </c>
      <c r="K60" s="40" t="s">
        <v>2108</v>
      </c>
      <c r="L60" s="211" t="s">
        <v>2664</v>
      </c>
    </row>
    <row r="61" ht="12.75" customHeight="1">
      <c r="A61" s="209" t="s">
        <v>2106</v>
      </c>
      <c r="B61" s="14">
        <v>38629.0</v>
      </c>
      <c r="C61" s="15">
        <v>0.8979166666666667</v>
      </c>
      <c r="D61" s="162" t="s">
        <v>31</v>
      </c>
      <c r="E61" s="40" t="s">
        <v>2096</v>
      </c>
      <c r="F61" s="40" t="s">
        <v>2101</v>
      </c>
      <c r="G61" s="40">
        <v>32465.0</v>
      </c>
      <c r="H61" s="40" t="s">
        <v>2107</v>
      </c>
      <c r="I61" s="44" t="s">
        <v>2102</v>
      </c>
      <c r="J61" s="40">
        <v>15.0</v>
      </c>
      <c r="K61" s="40" t="s">
        <v>2108</v>
      </c>
      <c r="L61" s="211" t="s">
        <v>2664</v>
      </c>
    </row>
    <row r="62" ht="12.75" customHeight="1">
      <c r="A62" s="209" t="s">
        <v>2106</v>
      </c>
      <c r="B62" s="14">
        <v>38630.0</v>
      </c>
      <c r="C62" s="15">
        <v>0.8666666666666667</v>
      </c>
      <c r="D62" s="162" t="s">
        <v>31</v>
      </c>
      <c r="E62" s="40" t="s">
        <v>2096</v>
      </c>
      <c r="F62" s="40" t="s">
        <v>2101</v>
      </c>
      <c r="G62" s="40">
        <v>32465.0</v>
      </c>
      <c r="H62" s="40" t="s">
        <v>2107</v>
      </c>
      <c r="I62" s="44" t="s">
        <v>2102</v>
      </c>
      <c r="J62" s="40">
        <v>15.0</v>
      </c>
      <c r="K62" s="40" t="s">
        <v>2108</v>
      </c>
      <c r="L62" s="211" t="s">
        <v>2664</v>
      </c>
    </row>
    <row r="63" ht="12.75" customHeight="1">
      <c r="A63" s="209" t="s">
        <v>2106</v>
      </c>
      <c r="B63" s="14">
        <v>38631.0</v>
      </c>
      <c r="C63" s="15">
        <v>0.8444444444444444</v>
      </c>
      <c r="D63" s="162" t="s">
        <v>31</v>
      </c>
      <c r="E63" s="40" t="s">
        <v>2096</v>
      </c>
      <c r="F63" s="40" t="s">
        <v>2101</v>
      </c>
      <c r="G63" s="40">
        <v>32465.0</v>
      </c>
      <c r="H63" s="40" t="s">
        <v>2107</v>
      </c>
      <c r="I63" s="44" t="s">
        <v>2102</v>
      </c>
      <c r="J63" s="40">
        <v>15.0</v>
      </c>
      <c r="K63" s="40" t="s">
        <v>2108</v>
      </c>
      <c r="L63" s="211" t="s">
        <v>2664</v>
      </c>
    </row>
    <row r="64" ht="12.75" customHeight="1">
      <c r="A64" s="209" t="s">
        <v>2106</v>
      </c>
      <c r="B64" s="14">
        <v>38632.0</v>
      </c>
      <c r="C64" s="15">
        <v>0.8666666666666667</v>
      </c>
      <c r="D64" s="162" t="s">
        <v>31</v>
      </c>
      <c r="E64" s="40" t="s">
        <v>2096</v>
      </c>
      <c r="F64" s="40" t="s">
        <v>2101</v>
      </c>
      <c r="G64" s="40">
        <v>32465.0</v>
      </c>
      <c r="H64" s="40" t="s">
        <v>2107</v>
      </c>
      <c r="I64" s="44" t="s">
        <v>2102</v>
      </c>
      <c r="J64" s="40">
        <v>15.0</v>
      </c>
      <c r="K64" s="40" t="s">
        <v>2108</v>
      </c>
      <c r="L64" s="211" t="s">
        <v>2664</v>
      </c>
    </row>
    <row r="65" ht="12.75" customHeight="1">
      <c r="A65" s="209" t="s">
        <v>2106</v>
      </c>
      <c r="B65" s="14">
        <v>38633.0</v>
      </c>
      <c r="C65" s="15">
        <v>0.8715277777777778</v>
      </c>
      <c r="D65" s="162" t="s">
        <v>31</v>
      </c>
      <c r="E65" s="40" t="s">
        <v>2096</v>
      </c>
      <c r="F65" s="40" t="s">
        <v>2101</v>
      </c>
      <c r="G65" s="40">
        <v>32465.0</v>
      </c>
      <c r="H65" s="40" t="s">
        <v>2107</v>
      </c>
      <c r="I65" s="44" t="s">
        <v>2102</v>
      </c>
      <c r="J65" s="40">
        <v>15.0</v>
      </c>
      <c r="K65" s="40" t="s">
        <v>2108</v>
      </c>
      <c r="L65" s="211" t="s">
        <v>2664</v>
      </c>
    </row>
    <row r="66" ht="12.75" customHeight="1">
      <c r="A66" s="209" t="s">
        <v>2106</v>
      </c>
      <c r="B66" s="14">
        <v>38634.0</v>
      </c>
      <c r="C66" s="15">
        <v>0.6805555555555555</v>
      </c>
      <c r="D66" s="162" t="s">
        <v>31</v>
      </c>
      <c r="E66" s="40" t="s">
        <v>2096</v>
      </c>
      <c r="F66" s="40" t="s">
        <v>2101</v>
      </c>
      <c r="G66" s="40">
        <v>32465.0</v>
      </c>
      <c r="H66" s="40" t="s">
        <v>2107</v>
      </c>
      <c r="I66" s="44" t="s">
        <v>2102</v>
      </c>
      <c r="J66" s="40">
        <v>15.0</v>
      </c>
      <c r="K66" s="40" t="s">
        <v>2108</v>
      </c>
      <c r="L66" s="211" t="s">
        <v>2664</v>
      </c>
    </row>
    <row r="67" ht="12.75" customHeight="1">
      <c r="A67" s="209" t="s">
        <v>2106</v>
      </c>
      <c r="B67" s="14">
        <v>38634.0</v>
      </c>
      <c r="C67" s="15">
        <v>0.8701388888888889</v>
      </c>
      <c r="D67" s="162" t="s">
        <v>31</v>
      </c>
      <c r="E67" s="40" t="s">
        <v>2096</v>
      </c>
      <c r="F67" s="40" t="s">
        <v>2101</v>
      </c>
      <c r="G67" s="40">
        <v>32465.0</v>
      </c>
      <c r="H67" s="40" t="s">
        <v>2107</v>
      </c>
      <c r="I67" s="44" t="s">
        <v>2102</v>
      </c>
      <c r="J67" s="40">
        <v>15.0</v>
      </c>
      <c r="K67" s="40" t="s">
        <v>2108</v>
      </c>
      <c r="L67" s="211" t="s">
        <v>2664</v>
      </c>
    </row>
    <row r="68" ht="12.75" customHeight="1">
      <c r="A68" s="209" t="s">
        <v>2106</v>
      </c>
      <c r="B68" s="14">
        <v>38634.0</v>
      </c>
      <c r="C68" s="15">
        <v>0.88125</v>
      </c>
      <c r="D68" s="162" t="s">
        <v>31</v>
      </c>
      <c r="E68" s="40" t="s">
        <v>2096</v>
      </c>
      <c r="F68" s="40" t="s">
        <v>2101</v>
      </c>
      <c r="G68" s="40">
        <v>32465.0</v>
      </c>
      <c r="H68" s="40" t="s">
        <v>2107</v>
      </c>
      <c r="I68" s="44" t="s">
        <v>2102</v>
      </c>
      <c r="J68" s="40">
        <v>15.0</v>
      </c>
      <c r="K68" s="40" t="s">
        <v>2108</v>
      </c>
      <c r="L68" s="211" t="s">
        <v>2664</v>
      </c>
    </row>
    <row r="69" ht="12.75" customHeight="1">
      <c r="A69" s="209" t="s">
        <v>2106</v>
      </c>
      <c r="B69" s="14">
        <v>38635.0</v>
      </c>
      <c r="C69" s="15">
        <v>0.7298611111111111</v>
      </c>
      <c r="D69" s="162" t="s">
        <v>31</v>
      </c>
      <c r="E69" s="40" t="s">
        <v>2096</v>
      </c>
      <c r="F69" s="40" t="s">
        <v>2101</v>
      </c>
      <c r="G69" s="40">
        <v>32465.0</v>
      </c>
      <c r="H69" s="40" t="s">
        <v>2107</v>
      </c>
      <c r="I69" s="44" t="s">
        <v>2102</v>
      </c>
      <c r="J69" s="40">
        <v>15.0</v>
      </c>
      <c r="K69" s="40" t="s">
        <v>2108</v>
      </c>
      <c r="L69" s="211" t="s">
        <v>2664</v>
      </c>
    </row>
    <row r="70" ht="12.75" customHeight="1">
      <c r="A70" s="209" t="s">
        <v>2106</v>
      </c>
      <c r="B70" s="14">
        <v>38635.0</v>
      </c>
      <c r="C70" s="15">
        <v>0.8333333333333334</v>
      </c>
      <c r="D70" s="162" t="s">
        <v>31</v>
      </c>
      <c r="E70" s="40" t="s">
        <v>2096</v>
      </c>
      <c r="F70" s="40" t="s">
        <v>2101</v>
      </c>
      <c r="G70" s="40">
        <v>32465.0</v>
      </c>
      <c r="H70" s="40" t="s">
        <v>2107</v>
      </c>
      <c r="I70" s="44" t="s">
        <v>2102</v>
      </c>
      <c r="J70" s="40">
        <v>15.0</v>
      </c>
      <c r="K70" s="40" t="s">
        <v>2108</v>
      </c>
      <c r="L70" s="211" t="s">
        <v>2664</v>
      </c>
    </row>
    <row r="71" ht="12.75" customHeight="1">
      <c r="A71" s="209" t="s">
        <v>2106</v>
      </c>
      <c r="B71" s="14">
        <v>38636.0</v>
      </c>
      <c r="C71" s="15">
        <v>0.9020833333333332</v>
      </c>
      <c r="D71" s="162" t="s">
        <v>31</v>
      </c>
      <c r="E71" s="40" t="s">
        <v>2096</v>
      </c>
      <c r="F71" s="40" t="s">
        <v>2101</v>
      </c>
      <c r="G71" s="40">
        <v>32465.0</v>
      </c>
      <c r="H71" s="40" t="s">
        <v>2107</v>
      </c>
      <c r="I71" s="44" t="s">
        <v>2102</v>
      </c>
      <c r="J71" s="40">
        <v>15.0</v>
      </c>
      <c r="K71" s="40" t="s">
        <v>2108</v>
      </c>
      <c r="L71" s="211" t="s">
        <v>2664</v>
      </c>
    </row>
    <row r="72" ht="12.75" customHeight="1">
      <c r="A72" s="209" t="s">
        <v>2106</v>
      </c>
      <c r="B72" s="14">
        <v>38637.0</v>
      </c>
      <c r="C72" s="15">
        <v>0.7659722222222222</v>
      </c>
      <c r="D72" s="162" t="s">
        <v>31</v>
      </c>
      <c r="E72" s="40" t="s">
        <v>2096</v>
      </c>
      <c r="F72" s="40" t="s">
        <v>2101</v>
      </c>
      <c r="G72" s="40">
        <v>32465.0</v>
      </c>
      <c r="H72" s="40" t="s">
        <v>2107</v>
      </c>
      <c r="I72" s="44" t="s">
        <v>2102</v>
      </c>
      <c r="J72" s="40">
        <v>15.0</v>
      </c>
      <c r="K72" s="40" t="s">
        <v>2108</v>
      </c>
      <c r="L72" s="211" t="s">
        <v>2664</v>
      </c>
    </row>
    <row r="73" ht="12.75" customHeight="1">
      <c r="A73" s="209" t="s">
        <v>2106</v>
      </c>
      <c r="B73" s="14">
        <v>38637.0</v>
      </c>
      <c r="C73" s="15">
        <v>0.8791666666666668</v>
      </c>
      <c r="D73" s="162" t="s">
        <v>31</v>
      </c>
      <c r="E73" s="40" t="s">
        <v>2096</v>
      </c>
      <c r="F73" s="40" t="s">
        <v>2101</v>
      </c>
      <c r="G73" s="40">
        <v>32465.0</v>
      </c>
      <c r="H73" s="40" t="s">
        <v>2107</v>
      </c>
      <c r="I73" s="44" t="s">
        <v>2102</v>
      </c>
      <c r="J73" s="40">
        <v>15.0</v>
      </c>
      <c r="K73" s="40" t="s">
        <v>2108</v>
      </c>
      <c r="L73" s="211" t="s">
        <v>2664</v>
      </c>
    </row>
    <row r="74" ht="12.75" customHeight="1">
      <c r="A74" s="209" t="s">
        <v>2106</v>
      </c>
      <c r="B74" s="14">
        <v>38638.0</v>
      </c>
      <c r="C74" s="15">
        <v>0.86875</v>
      </c>
      <c r="D74" s="162" t="s">
        <v>31</v>
      </c>
      <c r="E74" s="40" t="s">
        <v>2096</v>
      </c>
      <c r="F74" s="40" t="s">
        <v>2101</v>
      </c>
      <c r="G74" s="40">
        <v>32465.0</v>
      </c>
      <c r="H74" s="40" t="s">
        <v>2107</v>
      </c>
      <c r="I74" s="44" t="s">
        <v>2102</v>
      </c>
      <c r="J74" s="40">
        <v>15.0</v>
      </c>
      <c r="K74" s="40" t="s">
        <v>2108</v>
      </c>
      <c r="L74" s="211" t="s">
        <v>2664</v>
      </c>
    </row>
    <row r="75" ht="12.75" customHeight="1">
      <c r="A75" s="209" t="s">
        <v>2106</v>
      </c>
      <c r="B75" s="14">
        <v>38638.0</v>
      </c>
      <c r="C75" s="15">
        <v>0.8798611111111111</v>
      </c>
      <c r="D75" s="162" t="s">
        <v>31</v>
      </c>
      <c r="E75" s="40" t="s">
        <v>2096</v>
      </c>
      <c r="F75" s="40" t="s">
        <v>2101</v>
      </c>
      <c r="G75" s="40">
        <v>32465.0</v>
      </c>
      <c r="H75" s="40" t="s">
        <v>2107</v>
      </c>
      <c r="I75" s="44" t="s">
        <v>2102</v>
      </c>
      <c r="J75" s="40">
        <v>15.0</v>
      </c>
      <c r="K75" s="40" t="s">
        <v>2108</v>
      </c>
      <c r="L75" s="211" t="s">
        <v>2664</v>
      </c>
    </row>
    <row r="76" ht="12.75" customHeight="1">
      <c r="A76" s="209" t="s">
        <v>2106</v>
      </c>
      <c r="B76" s="14">
        <v>38638.0</v>
      </c>
      <c r="C76" s="15">
        <v>0.9097222222222222</v>
      </c>
      <c r="D76" s="162" t="s">
        <v>31</v>
      </c>
      <c r="E76" s="40" t="s">
        <v>2096</v>
      </c>
      <c r="F76" s="40" t="s">
        <v>2101</v>
      </c>
      <c r="G76" s="40">
        <v>32465.0</v>
      </c>
      <c r="H76" s="40" t="s">
        <v>2107</v>
      </c>
      <c r="I76" s="44" t="s">
        <v>2102</v>
      </c>
      <c r="J76" s="40">
        <v>15.0</v>
      </c>
      <c r="K76" s="40" t="s">
        <v>2108</v>
      </c>
      <c r="L76" s="211" t="s">
        <v>2664</v>
      </c>
    </row>
    <row r="77" ht="12.75" customHeight="1">
      <c r="A77" s="209" t="s">
        <v>2106</v>
      </c>
      <c r="B77" s="14">
        <v>38639.0</v>
      </c>
      <c r="C77" s="15">
        <v>0.720138888888889</v>
      </c>
      <c r="D77" s="162" t="s">
        <v>31</v>
      </c>
      <c r="E77" s="40" t="s">
        <v>2096</v>
      </c>
      <c r="F77" s="40" t="s">
        <v>2101</v>
      </c>
      <c r="G77" s="40">
        <v>32465.0</v>
      </c>
      <c r="H77" s="40" t="s">
        <v>2107</v>
      </c>
      <c r="I77" s="44" t="s">
        <v>2102</v>
      </c>
      <c r="J77" s="40">
        <v>10.0</v>
      </c>
      <c r="K77" s="40" t="s">
        <v>2108</v>
      </c>
      <c r="L77" s="211" t="s">
        <v>2664</v>
      </c>
    </row>
    <row r="78" ht="12.75" customHeight="1">
      <c r="A78" s="209" t="s">
        <v>2106</v>
      </c>
      <c r="B78" s="14">
        <v>38639.0</v>
      </c>
      <c r="C78" s="15">
        <v>0.7284722222222223</v>
      </c>
      <c r="D78" s="162" t="s">
        <v>31</v>
      </c>
      <c r="E78" s="40" t="s">
        <v>2096</v>
      </c>
      <c r="F78" s="40" t="s">
        <v>2101</v>
      </c>
      <c r="G78" s="40">
        <v>32465.0</v>
      </c>
      <c r="H78" s="40" t="s">
        <v>2107</v>
      </c>
      <c r="I78" s="44" t="s">
        <v>2102</v>
      </c>
      <c r="J78" s="40">
        <v>15.0</v>
      </c>
      <c r="K78" s="40" t="s">
        <v>2108</v>
      </c>
      <c r="L78" s="211" t="s">
        <v>2664</v>
      </c>
    </row>
    <row r="79" ht="12.75" customHeight="1">
      <c r="A79" s="209" t="s">
        <v>2106</v>
      </c>
      <c r="B79" s="14">
        <v>38639.0</v>
      </c>
      <c r="C79" s="15">
        <v>0.8729166666666667</v>
      </c>
      <c r="D79" s="162" t="s">
        <v>31</v>
      </c>
      <c r="E79" s="40" t="s">
        <v>2096</v>
      </c>
      <c r="F79" s="40" t="s">
        <v>2101</v>
      </c>
      <c r="G79" s="40">
        <v>32465.0</v>
      </c>
      <c r="H79" s="40" t="s">
        <v>2107</v>
      </c>
      <c r="I79" s="44" t="s">
        <v>2102</v>
      </c>
      <c r="J79" s="40">
        <v>15.0</v>
      </c>
      <c r="K79" s="40" t="s">
        <v>2108</v>
      </c>
      <c r="L79" s="211" t="s">
        <v>2664</v>
      </c>
    </row>
    <row r="80" ht="12.75" customHeight="1">
      <c r="A80" s="209" t="s">
        <v>2106</v>
      </c>
      <c r="B80" s="14">
        <v>38639.0</v>
      </c>
      <c r="C80" s="15">
        <v>0.8847222222222223</v>
      </c>
      <c r="D80" s="162" t="s">
        <v>31</v>
      </c>
      <c r="E80" s="40" t="s">
        <v>2096</v>
      </c>
      <c r="F80" s="40" t="s">
        <v>2101</v>
      </c>
      <c r="G80" s="40">
        <v>32465.0</v>
      </c>
      <c r="H80" s="40" t="s">
        <v>2107</v>
      </c>
      <c r="I80" s="44" t="s">
        <v>2102</v>
      </c>
      <c r="J80" s="40">
        <v>15.0</v>
      </c>
      <c r="K80" s="40" t="s">
        <v>2108</v>
      </c>
      <c r="L80" s="211" t="s">
        <v>2664</v>
      </c>
    </row>
    <row r="81" ht="12.75" customHeight="1">
      <c r="A81" s="209" t="s">
        <v>2106</v>
      </c>
      <c r="B81" s="14">
        <v>38640.0</v>
      </c>
      <c r="C81" s="15">
        <v>0.6972222222222223</v>
      </c>
      <c r="D81" s="162" t="s">
        <v>31</v>
      </c>
      <c r="E81" s="40" t="s">
        <v>2096</v>
      </c>
      <c r="F81" s="40" t="s">
        <v>2101</v>
      </c>
      <c r="G81" s="40">
        <v>32465.0</v>
      </c>
      <c r="H81" s="40" t="s">
        <v>2107</v>
      </c>
      <c r="I81" s="44" t="s">
        <v>2102</v>
      </c>
      <c r="J81" s="40">
        <v>15.0</v>
      </c>
      <c r="K81" s="40" t="s">
        <v>2108</v>
      </c>
      <c r="L81" s="211" t="s">
        <v>2664</v>
      </c>
    </row>
    <row r="82" ht="12.75" customHeight="1">
      <c r="A82" s="209" t="s">
        <v>2106</v>
      </c>
      <c r="B82" s="14">
        <v>38640.0</v>
      </c>
      <c r="C82" s="15">
        <v>0.8791666666666668</v>
      </c>
      <c r="D82" s="162" t="s">
        <v>31</v>
      </c>
      <c r="E82" s="40" t="s">
        <v>2096</v>
      </c>
      <c r="F82" s="40" t="s">
        <v>2101</v>
      </c>
      <c r="G82" s="40">
        <v>32465.0</v>
      </c>
      <c r="H82" s="40" t="s">
        <v>2107</v>
      </c>
      <c r="I82" s="44" t="s">
        <v>2102</v>
      </c>
      <c r="J82" s="40">
        <v>15.0</v>
      </c>
      <c r="K82" s="40" t="s">
        <v>2108</v>
      </c>
      <c r="L82" s="211" t="s">
        <v>2664</v>
      </c>
    </row>
    <row r="83" ht="12.75" customHeight="1">
      <c r="A83" s="209" t="s">
        <v>2106</v>
      </c>
      <c r="B83" s="14">
        <v>38641.0</v>
      </c>
      <c r="C83" s="15">
        <v>0.875</v>
      </c>
      <c r="D83" s="162" t="s">
        <v>31</v>
      </c>
      <c r="E83" s="40" t="s">
        <v>2096</v>
      </c>
      <c r="F83" s="40" t="s">
        <v>2101</v>
      </c>
      <c r="G83" s="40">
        <v>32465.0</v>
      </c>
      <c r="H83" s="40" t="s">
        <v>2107</v>
      </c>
      <c r="I83" s="44" t="s">
        <v>2102</v>
      </c>
      <c r="J83" s="40">
        <v>15.0</v>
      </c>
      <c r="K83" s="40" t="s">
        <v>2108</v>
      </c>
      <c r="L83" s="211" t="s">
        <v>2664</v>
      </c>
    </row>
    <row r="84" ht="12.75" customHeight="1">
      <c r="A84" s="209" t="s">
        <v>2106</v>
      </c>
      <c r="B84" s="14">
        <v>38641.0</v>
      </c>
      <c r="C84" s="15">
        <v>0.8861111111111111</v>
      </c>
      <c r="D84" s="162" t="s">
        <v>31</v>
      </c>
      <c r="E84" s="40" t="s">
        <v>2096</v>
      </c>
      <c r="F84" s="40" t="s">
        <v>2101</v>
      </c>
      <c r="G84" s="40">
        <v>32465.0</v>
      </c>
      <c r="H84" s="40" t="s">
        <v>2107</v>
      </c>
      <c r="I84" s="44" t="s">
        <v>2102</v>
      </c>
      <c r="J84" s="40">
        <v>15.0</v>
      </c>
      <c r="K84" s="40" t="s">
        <v>2108</v>
      </c>
      <c r="L84" s="211" t="s">
        <v>2664</v>
      </c>
    </row>
    <row r="85" ht="12.75" customHeight="1">
      <c r="A85" s="209" t="s">
        <v>2106</v>
      </c>
      <c r="B85" s="14">
        <v>38642.0</v>
      </c>
      <c r="C85" s="15">
        <v>0.5499999999999999</v>
      </c>
      <c r="D85" s="162" t="s">
        <v>31</v>
      </c>
      <c r="E85" s="40" t="s">
        <v>2109</v>
      </c>
      <c r="F85" s="40" t="s">
        <v>2110</v>
      </c>
      <c r="G85" s="40" t="s">
        <v>2111</v>
      </c>
      <c r="H85" s="40"/>
      <c r="I85" s="40">
        <v>1.0</v>
      </c>
      <c r="J85" s="40">
        <v>2.0</v>
      </c>
      <c r="K85" s="40"/>
      <c r="L85" s="211" t="s">
        <v>2664</v>
      </c>
    </row>
    <row r="86" ht="12.75" customHeight="1">
      <c r="A86" s="209" t="s">
        <v>2106</v>
      </c>
      <c r="B86" s="14">
        <v>38642.0</v>
      </c>
      <c r="C86" s="15">
        <v>0.8659722222222223</v>
      </c>
      <c r="D86" s="162" t="s">
        <v>31</v>
      </c>
      <c r="E86" s="40" t="s">
        <v>2096</v>
      </c>
      <c r="F86" s="40" t="s">
        <v>2101</v>
      </c>
      <c r="G86" s="40">
        <v>32465.0</v>
      </c>
      <c r="H86" s="40" t="s">
        <v>2107</v>
      </c>
      <c r="I86" s="44" t="s">
        <v>2102</v>
      </c>
      <c r="J86" s="40">
        <v>15.0</v>
      </c>
      <c r="K86" s="40" t="s">
        <v>2108</v>
      </c>
      <c r="L86" s="211" t="s">
        <v>2664</v>
      </c>
    </row>
    <row r="87" ht="12.75" customHeight="1">
      <c r="A87" s="209" t="s">
        <v>2106</v>
      </c>
      <c r="B87" s="14">
        <v>38642.0</v>
      </c>
      <c r="C87" s="15">
        <v>0.8770833333333333</v>
      </c>
      <c r="D87" s="162" t="s">
        <v>31</v>
      </c>
      <c r="E87" s="40" t="s">
        <v>2096</v>
      </c>
      <c r="F87" s="40" t="s">
        <v>2101</v>
      </c>
      <c r="G87" s="40">
        <v>32465.0</v>
      </c>
      <c r="H87" s="40" t="s">
        <v>2107</v>
      </c>
      <c r="I87" s="44" t="s">
        <v>2102</v>
      </c>
      <c r="J87" s="40">
        <v>15.0</v>
      </c>
      <c r="K87" s="40" t="s">
        <v>2108</v>
      </c>
      <c r="L87" s="211" t="s">
        <v>2664</v>
      </c>
    </row>
    <row r="88" ht="12.75" customHeight="1">
      <c r="A88" s="209" t="s">
        <v>2106</v>
      </c>
      <c r="B88" s="14">
        <v>38644.0</v>
      </c>
      <c r="C88" s="15">
        <v>0.3506944444444444</v>
      </c>
      <c r="D88" s="162" t="s">
        <v>31</v>
      </c>
      <c r="E88" s="40" t="s">
        <v>2096</v>
      </c>
      <c r="F88" s="40" t="s">
        <v>2101</v>
      </c>
      <c r="G88" s="40">
        <v>32465.0</v>
      </c>
      <c r="H88" s="40" t="s">
        <v>2107</v>
      </c>
      <c r="I88" s="44" t="s">
        <v>2102</v>
      </c>
      <c r="J88" s="40">
        <v>15.0</v>
      </c>
      <c r="K88" s="40" t="s">
        <v>2108</v>
      </c>
      <c r="L88" s="211" t="s">
        <v>2664</v>
      </c>
    </row>
    <row r="89" ht="12.75" customHeight="1">
      <c r="A89" s="209" t="s">
        <v>2106</v>
      </c>
      <c r="B89" s="14">
        <v>38645.0</v>
      </c>
      <c r="C89" s="15">
        <v>0.7243055555555555</v>
      </c>
      <c r="D89" s="162" t="s">
        <v>31</v>
      </c>
      <c r="E89" s="40" t="s">
        <v>2096</v>
      </c>
      <c r="F89" s="40" t="s">
        <v>2101</v>
      </c>
      <c r="G89" s="40">
        <v>32465.0</v>
      </c>
      <c r="H89" s="40" t="s">
        <v>2107</v>
      </c>
      <c r="I89" s="44" t="s">
        <v>2102</v>
      </c>
      <c r="J89" s="40">
        <v>15.0</v>
      </c>
      <c r="K89" s="40" t="s">
        <v>2108</v>
      </c>
      <c r="L89" s="211" t="s">
        <v>2664</v>
      </c>
    </row>
    <row r="90" ht="12.75" customHeight="1">
      <c r="A90" s="209" t="s">
        <v>2106</v>
      </c>
      <c r="B90" s="14">
        <v>38645.0</v>
      </c>
      <c r="C90" s="15">
        <v>0.7361111111111112</v>
      </c>
      <c r="D90" s="162" t="s">
        <v>31</v>
      </c>
      <c r="E90" s="40" t="s">
        <v>2096</v>
      </c>
      <c r="F90" s="40" t="s">
        <v>2101</v>
      </c>
      <c r="G90" s="40">
        <v>32465.0</v>
      </c>
      <c r="H90" s="40" t="s">
        <v>2107</v>
      </c>
      <c r="I90" s="44" t="s">
        <v>2102</v>
      </c>
      <c r="J90" s="40">
        <v>15.0</v>
      </c>
      <c r="K90" s="40" t="s">
        <v>2108</v>
      </c>
      <c r="L90" s="211" t="s">
        <v>2664</v>
      </c>
    </row>
    <row r="91" ht="12.75" customHeight="1">
      <c r="A91" s="209" t="s">
        <v>2106</v>
      </c>
      <c r="B91" s="14">
        <v>38645.0</v>
      </c>
      <c r="C91" s="15">
        <v>0.8652777777777777</v>
      </c>
      <c r="D91" s="162" t="s">
        <v>31</v>
      </c>
      <c r="E91" s="40" t="s">
        <v>2096</v>
      </c>
      <c r="F91" s="40" t="s">
        <v>2101</v>
      </c>
      <c r="G91" s="40">
        <v>32465.0</v>
      </c>
      <c r="H91" s="40" t="s">
        <v>2107</v>
      </c>
      <c r="I91" s="44" t="s">
        <v>2102</v>
      </c>
      <c r="J91" s="40">
        <v>15.0</v>
      </c>
      <c r="K91" s="40" t="s">
        <v>2108</v>
      </c>
      <c r="L91" s="211" t="s">
        <v>2664</v>
      </c>
    </row>
    <row r="92" ht="12.75" customHeight="1">
      <c r="A92" s="209" t="s">
        <v>2106</v>
      </c>
      <c r="B92" s="14">
        <v>38647.0</v>
      </c>
      <c r="C92" s="15">
        <v>0.8597222222222222</v>
      </c>
      <c r="D92" s="162" t="s">
        <v>31</v>
      </c>
      <c r="E92" s="40" t="s">
        <v>2096</v>
      </c>
      <c r="F92" s="40" t="s">
        <v>2101</v>
      </c>
      <c r="G92" s="40">
        <v>32465.0</v>
      </c>
      <c r="H92" s="40" t="s">
        <v>2107</v>
      </c>
      <c r="I92" s="44" t="s">
        <v>2102</v>
      </c>
      <c r="J92" s="40">
        <v>1.0</v>
      </c>
      <c r="K92" s="40" t="s">
        <v>2108</v>
      </c>
      <c r="L92" s="211" t="s">
        <v>2664</v>
      </c>
    </row>
    <row r="93" ht="12.75" customHeight="1">
      <c r="A93" s="209" t="s">
        <v>2106</v>
      </c>
      <c r="B93" s="14">
        <v>38647.0</v>
      </c>
      <c r="C93" s="15">
        <v>0.8611111111111112</v>
      </c>
      <c r="D93" s="162" t="s">
        <v>31</v>
      </c>
      <c r="E93" s="40" t="s">
        <v>2096</v>
      </c>
      <c r="F93" s="40" t="s">
        <v>2101</v>
      </c>
      <c r="G93" s="40">
        <v>32465.0</v>
      </c>
      <c r="H93" s="40" t="s">
        <v>2107</v>
      </c>
      <c r="I93" s="44" t="s">
        <v>2102</v>
      </c>
      <c r="J93" s="40">
        <v>10.0</v>
      </c>
      <c r="K93" s="40" t="s">
        <v>2108</v>
      </c>
      <c r="L93" s="211" t="s">
        <v>2664</v>
      </c>
    </row>
    <row r="94" ht="12.75" customHeight="1">
      <c r="A94" s="209" t="s">
        <v>2106</v>
      </c>
      <c r="B94" s="14">
        <v>38647.0</v>
      </c>
      <c r="C94" s="15">
        <v>0.8680555555555555</v>
      </c>
      <c r="D94" s="162" t="s">
        <v>31</v>
      </c>
      <c r="E94" s="40" t="s">
        <v>2096</v>
      </c>
      <c r="F94" s="40" t="s">
        <v>2101</v>
      </c>
      <c r="G94" s="40">
        <v>32465.0</v>
      </c>
      <c r="H94" s="40" t="s">
        <v>2107</v>
      </c>
      <c r="I94" s="44" t="s">
        <v>2102</v>
      </c>
      <c r="J94" s="40">
        <v>15.0</v>
      </c>
      <c r="K94" s="40" t="s">
        <v>2108</v>
      </c>
      <c r="L94" s="211" t="s">
        <v>2664</v>
      </c>
    </row>
    <row r="95" ht="12.75" customHeight="1">
      <c r="A95" s="209" t="s">
        <v>2106</v>
      </c>
      <c r="B95" s="14">
        <v>38647.0</v>
      </c>
      <c r="C95" s="15">
        <v>0.8833333333333333</v>
      </c>
      <c r="D95" s="162" t="s">
        <v>31</v>
      </c>
      <c r="E95" s="40" t="s">
        <v>2096</v>
      </c>
      <c r="F95" s="40" t="s">
        <v>2101</v>
      </c>
      <c r="G95" s="40">
        <v>32465.0</v>
      </c>
      <c r="H95" s="40" t="s">
        <v>2107</v>
      </c>
      <c r="I95" s="44" t="s">
        <v>2102</v>
      </c>
      <c r="J95" s="40">
        <v>15.0</v>
      </c>
      <c r="K95" s="40" t="s">
        <v>2108</v>
      </c>
      <c r="L95" s="211" t="s">
        <v>2664</v>
      </c>
    </row>
    <row r="96" ht="12.75" customHeight="1">
      <c r="A96" s="209" t="s">
        <v>2106</v>
      </c>
      <c r="B96" s="14">
        <v>38648.0</v>
      </c>
      <c r="C96" s="15">
        <v>0.8638888888888889</v>
      </c>
      <c r="D96" s="162" t="s">
        <v>31</v>
      </c>
      <c r="E96" s="40" t="s">
        <v>2096</v>
      </c>
      <c r="F96" s="40" t="s">
        <v>2101</v>
      </c>
      <c r="G96" s="40">
        <v>32465.0</v>
      </c>
      <c r="H96" s="40" t="s">
        <v>2107</v>
      </c>
      <c r="I96" s="44" t="s">
        <v>2102</v>
      </c>
      <c r="J96" s="40">
        <v>15.0</v>
      </c>
      <c r="K96" s="40" t="s">
        <v>2108</v>
      </c>
      <c r="L96" s="211" t="s">
        <v>2664</v>
      </c>
    </row>
    <row r="97" ht="12.75" customHeight="1">
      <c r="A97" s="209" t="s">
        <v>2106</v>
      </c>
      <c r="B97" s="14" t="s">
        <v>2146</v>
      </c>
      <c r="C97" s="15">
        <v>0.3493055555591127</v>
      </c>
      <c r="D97" s="13" t="s">
        <v>31</v>
      </c>
      <c r="E97" s="13">
        <v>3701.0</v>
      </c>
      <c r="F97" s="40" t="s">
        <v>2665</v>
      </c>
      <c r="G97" s="40"/>
      <c r="H97" s="40"/>
      <c r="I97" s="40"/>
      <c r="J97" s="40">
        <v>0.43</v>
      </c>
      <c r="K97" s="13" t="s">
        <v>2150</v>
      </c>
      <c r="L97" s="211" t="s">
        <v>2666</v>
      </c>
    </row>
    <row r="98" ht="12.75" customHeight="1">
      <c r="A98" s="209" t="s">
        <v>2106</v>
      </c>
      <c r="B98" s="14" t="s">
        <v>2146</v>
      </c>
      <c r="C98" s="15">
        <v>0.5305555555532919</v>
      </c>
      <c r="D98" s="13" t="s">
        <v>71</v>
      </c>
      <c r="E98" s="13">
        <v>3631.0</v>
      </c>
      <c r="F98" s="40" t="s">
        <v>2667</v>
      </c>
      <c r="G98" s="40"/>
      <c r="H98" s="40"/>
      <c r="I98" s="40"/>
      <c r="J98" s="40">
        <v>0.98</v>
      </c>
      <c r="K98" s="13" t="s">
        <v>2157</v>
      </c>
      <c r="L98" s="211" t="s">
        <v>2666</v>
      </c>
    </row>
    <row r="99" ht="12.75" customHeight="1">
      <c r="A99" s="209" t="s">
        <v>2106</v>
      </c>
      <c r="B99" s="14" t="s">
        <v>2146</v>
      </c>
      <c r="C99" s="15">
        <v>0.7090277777751908</v>
      </c>
      <c r="D99" s="13" t="s">
        <v>31</v>
      </c>
      <c r="E99" s="13">
        <v>3631.0</v>
      </c>
      <c r="F99" s="40" t="s">
        <v>2667</v>
      </c>
      <c r="G99" s="40"/>
      <c r="H99" s="40"/>
      <c r="I99" s="40"/>
      <c r="J99" s="40">
        <v>0.73</v>
      </c>
      <c r="K99" s="13" t="s">
        <v>2157</v>
      </c>
      <c r="L99" s="211" t="s">
        <v>2666</v>
      </c>
    </row>
    <row r="100" ht="12.75" customHeight="1">
      <c r="A100" s="209" t="s">
        <v>2106</v>
      </c>
      <c r="B100" s="14" t="s">
        <v>2146</v>
      </c>
      <c r="C100" s="15">
        <v>0.7277777777781012</v>
      </c>
      <c r="D100" s="13" t="s">
        <v>71</v>
      </c>
      <c r="E100" s="13">
        <v>576.0</v>
      </c>
      <c r="F100" s="40" t="s">
        <v>2668</v>
      </c>
      <c r="G100" s="40"/>
      <c r="H100" s="40"/>
      <c r="I100" s="40"/>
      <c r="J100" s="40">
        <v>0.43</v>
      </c>
      <c r="K100" s="13"/>
      <c r="L100" s="211" t="s">
        <v>2666</v>
      </c>
    </row>
    <row r="101" ht="12.75" customHeight="1">
      <c r="A101" s="209" t="s">
        <v>2106</v>
      </c>
      <c r="B101" s="14" t="s">
        <v>2146</v>
      </c>
      <c r="C101" s="15">
        <v>0.7520833333328483</v>
      </c>
      <c r="D101" s="13" t="s">
        <v>71</v>
      </c>
      <c r="E101" s="13">
        <v>517.0</v>
      </c>
      <c r="F101" s="40" t="s">
        <v>2669</v>
      </c>
      <c r="G101" s="40"/>
      <c r="H101" s="40"/>
      <c r="I101" s="40"/>
      <c r="J101" s="40">
        <v>2.57</v>
      </c>
      <c r="K101" s="13"/>
      <c r="L101" s="211" t="s">
        <v>2666</v>
      </c>
    </row>
    <row r="102" ht="12.75" customHeight="1">
      <c r="A102" s="209" t="s">
        <v>2106</v>
      </c>
      <c r="B102" s="14">
        <v>38649.0</v>
      </c>
      <c r="C102" s="15">
        <v>0.7618055555555556</v>
      </c>
      <c r="D102" s="162" t="s">
        <v>31</v>
      </c>
      <c r="E102" s="40" t="s">
        <v>2112</v>
      </c>
      <c r="F102" s="40" t="s">
        <v>2113</v>
      </c>
      <c r="G102" s="40">
        <v>43181.0</v>
      </c>
      <c r="H102" s="40"/>
      <c r="I102" s="44" t="s">
        <v>2095</v>
      </c>
      <c r="J102" s="40">
        <v>84.0</v>
      </c>
      <c r="K102" s="40"/>
      <c r="L102" s="211" t="s">
        <v>2664</v>
      </c>
    </row>
    <row r="103" ht="12.75" customHeight="1">
      <c r="A103" s="209" t="s">
        <v>2106</v>
      </c>
      <c r="B103" s="14" t="s">
        <v>2146</v>
      </c>
      <c r="C103" s="15">
        <v>0.7798611111138598</v>
      </c>
      <c r="D103" s="13" t="s">
        <v>71</v>
      </c>
      <c r="E103" s="13">
        <v>576.0</v>
      </c>
      <c r="F103" s="40" t="s">
        <v>2670</v>
      </c>
      <c r="G103" s="40"/>
      <c r="H103" s="40"/>
      <c r="I103" s="40"/>
      <c r="J103" s="40">
        <v>0.45</v>
      </c>
      <c r="K103" s="13"/>
      <c r="L103" s="211" t="s">
        <v>2666</v>
      </c>
    </row>
    <row r="104" ht="12.75" customHeight="1">
      <c r="A104" s="209" t="s">
        <v>2106</v>
      </c>
      <c r="B104" s="14" t="s">
        <v>2146</v>
      </c>
      <c r="C104" s="15">
        <v>0.8229166666642413</v>
      </c>
      <c r="D104" s="13" t="s">
        <v>31</v>
      </c>
      <c r="E104" s="13">
        <v>3701.0</v>
      </c>
      <c r="F104" s="40" t="s">
        <v>2671</v>
      </c>
      <c r="G104" s="40"/>
      <c r="H104" s="40"/>
      <c r="I104" s="40"/>
      <c r="J104" s="40">
        <v>9.32</v>
      </c>
      <c r="K104" s="13" t="s">
        <v>2174</v>
      </c>
      <c r="L104" s="211" t="s">
        <v>2666</v>
      </c>
    </row>
    <row r="105" ht="12.75" customHeight="1">
      <c r="A105" s="209" t="s">
        <v>2106</v>
      </c>
      <c r="B105" s="14" t="s">
        <v>2146</v>
      </c>
      <c r="C105" s="15">
        <v>0.8375000000014552</v>
      </c>
      <c r="D105" s="13" t="s">
        <v>31</v>
      </c>
      <c r="E105" s="13">
        <v>3631.0</v>
      </c>
      <c r="F105" s="40" t="s">
        <v>2672</v>
      </c>
      <c r="G105" s="40"/>
      <c r="H105" s="40"/>
      <c r="I105" s="40"/>
      <c r="J105" s="40">
        <v>0.65</v>
      </c>
      <c r="K105" s="13" t="s">
        <v>2178</v>
      </c>
      <c r="L105" s="211" t="s">
        <v>2666</v>
      </c>
    </row>
    <row r="106" ht="12.75" customHeight="1">
      <c r="A106" s="209" t="s">
        <v>2106</v>
      </c>
      <c r="B106" s="14" t="s">
        <v>2146</v>
      </c>
      <c r="C106" s="15">
        <v>0.8381944444408873</v>
      </c>
      <c r="D106" s="13" t="s">
        <v>31</v>
      </c>
      <c r="E106" s="13">
        <v>3701.0</v>
      </c>
      <c r="F106" s="40" t="s">
        <v>2673</v>
      </c>
      <c r="G106" s="40"/>
      <c r="H106" s="40"/>
      <c r="I106" s="40"/>
      <c r="J106" s="40">
        <v>0.82</v>
      </c>
      <c r="K106" s="13" t="s">
        <v>2180</v>
      </c>
      <c r="L106" s="211" t="s">
        <v>2666</v>
      </c>
    </row>
    <row r="107" ht="12.75" customHeight="1">
      <c r="A107" s="209" t="s">
        <v>2106</v>
      </c>
      <c r="B107" s="14">
        <v>38649.0</v>
      </c>
      <c r="C107" s="15">
        <v>0.8694444444444445</v>
      </c>
      <c r="D107" s="162" t="s">
        <v>31</v>
      </c>
      <c r="E107" s="40" t="s">
        <v>2096</v>
      </c>
      <c r="F107" s="40" t="s">
        <v>2101</v>
      </c>
      <c r="G107" s="40">
        <v>32465.0</v>
      </c>
      <c r="H107" s="40" t="s">
        <v>2107</v>
      </c>
      <c r="I107" s="44" t="s">
        <v>2102</v>
      </c>
      <c r="J107" s="40">
        <v>15.0</v>
      </c>
      <c r="K107" s="40" t="s">
        <v>2108</v>
      </c>
      <c r="L107" s="211" t="s">
        <v>2664</v>
      </c>
    </row>
    <row r="108" ht="12.75" customHeight="1">
      <c r="A108" s="209" t="s">
        <v>2106</v>
      </c>
      <c r="B108" s="14" t="s">
        <v>2181</v>
      </c>
      <c r="C108" s="15">
        <v>0.40277777778101154</v>
      </c>
      <c r="D108" s="13" t="s">
        <v>71</v>
      </c>
      <c r="E108" s="13">
        <v>358.0</v>
      </c>
      <c r="F108" s="40" t="s">
        <v>2671</v>
      </c>
      <c r="G108" s="40"/>
      <c r="H108" s="40"/>
      <c r="I108" s="40"/>
      <c r="J108" s="40">
        <v>1.1</v>
      </c>
      <c r="K108" s="13" t="s">
        <v>2174</v>
      </c>
      <c r="L108" s="211" t="s">
        <v>2666</v>
      </c>
    </row>
    <row r="109" ht="12.75" customHeight="1">
      <c r="A109" s="209" t="s">
        <v>2106</v>
      </c>
      <c r="B109" s="14" t="s">
        <v>2181</v>
      </c>
      <c r="C109" s="15">
        <v>0.4256944444423425</v>
      </c>
      <c r="D109" s="13" t="s">
        <v>31</v>
      </c>
      <c r="E109" s="13">
        <v>3692.0</v>
      </c>
      <c r="F109" s="40" t="s">
        <v>2655</v>
      </c>
      <c r="G109" s="40"/>
      <c r="H109" s="40"/>
      <c r="I109" s="40"/>
      <c r="J109" s="40">
        <v>0.58</v>
      </c>
      <c r="K109" s="13"/>
      <c r="L109" s="211" t="s">
        <v>2666</v>
      </c>
    </row>
    <row r="110" ht="12.75" customHeight="1">
      <c r="A110" s="209" t="s">
        <v>2106</v>
      </c>
      <c r="B110" s="14" t="s">
        <v>2181</v>
      </c>
      <c r="C110" s="15">
        <v>0.4263888888890506</v>
      </c>
      <c r="D110" s="13" t="s">
        <v>31</v>
      </c>
      <c r="E110" s="13">
        <v>6541.0</v>
      </c>
      <c r="F110" s="40" t="s">
        <v>2671</v>
      </c>
      <c r="G110" s="40"/>
      <c r="H110" s="40"/>
      <c r="I110" s="40"/>
      <c r="J110" s="40">
        <v>7.62</v>
      </c>
      <c r="K110" s="13" t="s">
        <v>2174</v>
      </c>
      <c r="L110" s="211" t="s">
        <v>2666</v>
      </c>
    </row>
    <row r="111" ht="12.75" customHeight="1">
      <c r="A111" s="209" t="s">
        <v>2106</v>
      </c>
      <c r="B111" s="14" t="s">
        <v>2181</v>
      </c>
      <c r="C111" s="15">
        <v>0.4625000000014552</v>
      </c>
      <c r="D111" s="13" t="s">
        <v>31</v>
      </c>
      <c r="E111" s="13">
        <v>3692.0</v>
      </c>
      <c r="F111" s="40" t="s">
        <v>2671</v>
      </c>
      <c r="G111" s="40"/>
      <c r="H111" s="40"/>
      <c r="I111" s="40"/>
      <c r="J111" s="40">
        <v>2.92</v>
      </c>
      <c r="K111" s="13" t="s">
        <v>2174</v>
      </c>
      <c r="L111" s="211" t="s">
        <v>2666</v>
      </c>
    </row>
    <row r="112" ht="12.75" customHeight="1">
      <c r="A112" s="209" t="s">
        <v>2106</v>
      </c>
      <c r="B112" s="14" t="s">
        <v>2181</v>
      </c>
      <c r="C112" s="15">
        <v>0.702777777776646</v>
      </c>
      <c r="D112" s="13" t="s">
        <v>31</v>
      </c>
      <c r="E112" s="13">
        <v>3681.0</v>
      </c>
      <c r="F112" s="40" t="s">
        <v>2671</v>
      </c>
      <c r="G112" s="40"/>
      <c r="H112" s="40"/>
      <c r="I112" s="40"/>
      <c r="J112" s="40">
        <v>0.33</v>
      </c>
      <c r="K112" s="13" t="s">
        <v>2174</v>
      </c>
      <c r="L112" s="211" t="s">
        <v>2666</v>
      </c>
    </row>
    <row r="113" ht="12.75" customHeight="1">
      <c r="A113" s="209" t="s">
        <v>2106</v>
      </c>
      <c r="B113" s="14" t="s">
        <v>2181</v>
      </c>
      <c r="C113" s="15">
        <v>0.7208333333328483</v>
      </c>
      <c r="D113" s="13" t="s">
        <v>71</v>
      </c>
      <c r="E113" s="13">
        <v>3681.0</v>
      </c>
      <c r="F113" s="40" t="s">
        <v>2674</v>
      </c>
      <c r="G113" s="40"/>
      <c r="H113" s="40"/>
      <c r="I113" s="40"/>
      <c r="J113" s="40">
        <v>7.08</v>
      </c>
      <c r="K113" s="13" t="s">
        <v>1696</v>
      </c>
      <c r="L113" s="211" t="s">
        <v>2666</v>
      </c>
    </row>
    <row r="114" ht="12.75" customHeight="1">
      <c r="A114" s="209" t="s">
        <v>2106</v>
      </c>
      <c r="B114" s="14" t="s">
        <v>2181</v>
      </c>
      <c r="C114" s="15">
        <v>0.8444444444467081</v>
      </c>
      <c r="D114" s="13" t="s">
        <v>71</v>
      </c>
      <c r="E114" s="13">
        <v>167.0</v>
      </c>
      <c r="F114" s="40" t="s">
        <v>2675</v>
      </c>
      <c r="G114" s="40"/>
      <c r="H114" s="40"/>
      <c r="I114" s="40"/>
      <c r="J114" s="40">
        <v>1.07</v>
      </c>
      <c r="K114" s="13"/>
      <c r="L114" s="211" t="s">
        <v>2666</v>
      </c>
    </row>
    <row r="115" ht="12.75" customHeight="1">
      <c r="A115" s="209" t="s">
        <v>2106</v>
      </c>
      <c r="B115" s="14" t="s">
        <v>2181</v>
      </c>
      <c r="C115" s="15">
        <v>0.8465277777795563</v>
      </c>
      <c r="D115" s="13" t="s">
        <v>71</v>
      </c>
      <c r="E115" s="13">
        <v>167.0</v>
      </c>
      <c r="F115" s="40" t="s">
        <v>2676</v>
      </c>
      <c r="G115" s="40"/>
      <c r="H115" s="40"/>
      <c r="I115" s="40"/>
      <c r="J115" s="40">
        <v>8.73</v>
      </c>
      <c r="K115" s="13"/>
      <c r="L115" s="211" t="s">
        <v>2666</v>
      </c>
    </row>
    <row r="116" ht="12.75" customHeight="1">
      <c r="A116" s="209" t="s">
        <v>2106</v>
      </c>
      <c r="B116" s="14" t="s">
        <v>2181</v>
      </c>
      <c r="C116" s="15">
        <v>0.8784722222189885</v>
      </c>
      <c r="D116" s="13" t="s">
        <v>31</v>
      </c>
      <c r="E116" s="13">
        <v>3701.0</v>
      </c>
      <c r="F116" s="40" t="s">
        <v>2105</v>
      </c>
      <c r="G116" s="40"/>
      <c r="H116" s="40"/>
      <c r="I116" s="40"/>
      <c r="J116" s="40">
        <v>0.05</v>
      </c>
      <c r="K116" s="13"/>
      <c r="L116" s="211" t="s">
        <v>2666</v>
      </c>
    </row>
    <row r="117" ht="12.75" customHeight="1">
      <c r="A117" s="209" t="s">
        <v>2106</v>
      </c>
      <c r="B117" s="14">
        <v>38650.0</v>
      </c>
      <c r="C117" s="15">
        <v>0.8833333333333333</v>
      </c>
      <c r="D117" s="162" t="s">
        <v>31</v>
      </c>
      <c r="E117" s="40" t="s">
        <v>2096</v>
      </c>
      <c r="F117" s="40" t="s">
        <v>2101</v>
      </c>
      <c r="G117" s="40">
        <v>32465.0</v>
      </c>
      <c r="H117" s="40" t="s">
        <v>2107</v>
      </c>
      <c r="I117" s="44" t="s">
        <v>2102</v>
      </c>
      <c r="J117" s="40">
        <v>15.0</v>
      </c>
      <c r="K117" s="40" t="s">
        <v>2108</v>
      </c>
      <c r="L117" s="211" t="s">
        <v>2664</v>
      </c>
    </row>
    <row r="118" ht="12.75" customHeight="1">
      <c r="A118" s="209" t="s">
        <v>2106</v>
      </c>
      <c r="B118" s="14" t="s">
        <v>2204</v>
      </c>
      <c r="C118" s="15">
        <v>0.5999999999985448</v>
      </c>
      <c r="D118" s="13" t="s">
        <v>71</v>
      </c>
      <c r="E118" s="13">
        <v>517.0</v>
      </c>
      <c r="F118" s="40" t="s">
        <v>2669</v>
      </c>
      <c r="G118" s="40"/>
      <c r="H118" s="40"/>
      <c r="I118" s="40"/>
      <c r="J118" s="40">
        <v>6.42</v>
      </c>
      <c r="K118" s="13"/>
      <c r="L118" s="211" t="s">
        <v>2666</v>
      </c>
    </row>
    <row r="119" ht="12.75" customHeight="1">
      <c r="A119" s="209" t="s">
        <v>2106</v>
      </c>
      <c r="B119" s="14" t="s">
        <v>2204</v>
      </c>
      <c r="C119" s="15">
        <v>0.609722222223354</v>
      </c>
      <c r="D119" s="13" t="s">
        <v>31</v>
      </c>
      <c r="E119" s="13">
        <v>3631.0</v>
      </c>
      <c r="F119" s="40" t="s">
        <v>2673</v>
      </c>
      <c r="G119" s="40"/>
      <c r="H119" s="40"/>
      <c r="I119" s="40"/>
      <c r="J119" s="40">
        <v>1.02</v>
      </c>
      <c r="K119" s="13" t="s">
        <v>2180</v>
      </c>
      <c r="L119" s="211" t="s">
        <v>2666</v>
      </c>
    </row>
    <row r="120" ht="12.75" customHeight="1">
      <c r="A120" s="209" t="s">
        <v>2106</v>
      </c>
      <c r="B120" s="14" t="s">
        <v>2204</v>
      </c>
      <c r="C120" s="15">
        <v>0.7604166666642413</v>
      </c>
      <c r="D120" s="13" t="s">
        <v>71</v>
      </c>
      <c r="E120" s="13">
        <v>3681.0</v>
      </c>
      <c r="F120" s="40" t="s">
        <v>2677</v>
      </c>
      <c r="G120" s="40"/>
      <c r="H120" s="40"/>
      <c r="I120" s="40"/>
      <c r="J120" s="40">
        <v>1.22</v>
      </c>
      <c r="K120" s="13" t="s">
        <v>2211</v>
      </c>
      <c r="L120" s="211" t="s">
        <v>2666</v>
      </c>
    </row>
    <row r="121" ht="12.75" customHeight="1">
      <c r="A121" s="209" t="s">
        <v>2106</v>
      </c>
      <c r="B121" s="14" t="s">
        <v>2204</v>
      </c>
      <c r="C121" s="15">
        <v>0.8493055555591127</v>
      </c>
      <c r="D121" s="13" t="s">
        <v>71</v>
      </c>
      <c r="E121" s="13">
        <v>358.0</v>
      </c>
      <c r="F121" s="40" t="s">
        <v>2671</v>
      </c>
      <c r="G121" s="40"/>
      <c r="H121" s="40"/>
      <c r="I121" s="40"/>
      <c r="J121" s="40">
        <v>5.42</v>
      </c>
      <c r="K121" s="13" t="s">
        <v>2174</v>
      </c>
      <c r="L121" s="211" t="s">
        <v>2666</v>
      </c>
    </row>
    <row r="122" ht="12.75" customHeight="1">
      <c r="A122" s="209" t="s">
        <v>2106</v>
      </c>
      <c r="B122" s="14">
        <v>38651.0</v>
      </c>
      <c r="C122" s="15">
        <v>0.8666666666666667</v>
      </c>
      <c r="D122" s="162" t="s">
        <v>31</v>
      </c>
      <c r="E122" s="40" t="s">
        <v>2096</v>
      </c>
      <c r="F122" s="40" t="s">
        <v>2101</v>
      </c>
      <c r="G122" s="40">
        <v>32465.0</v>
      </c>
      <c r="H122" s="40" t="s">
        <v>2107</v>
      </c>
      <c r="I122" s="44" t="s">
        <v>2102</v>
      </c>
      <c r="J122" s="40">
        <v>11.0</v>
      </c>
      <c r="K122" s="40" t="s">
        <v>2108</v>
      </c>
      <c r="L122" s="211" t="s">
        <v>2664</v>
      </c>
    </row>
    <row r="123" ht="12.75" customHeight="1">
      <c r="A123" s="209" t="s">
        <v>2106</v>
      </c>
      <c r="B123" s="14">
        <v>38651.0</v>
      </c>
      <c r="C123" s="15">
        <v>0.8743055555555556</v>
      </c>
      <c r="D123" s="162" t="s">
        <v>31</v>
      </c>
      <c r="E123" s="40" t="s">
        <v>2096</v>
      </c>
      <c r="F123" s="40" t="s">
        <v>2101</v>
      </c>
      <c r="G123" s="40">
        <v>32465.0</v>
      </c>
      <c r="H123" s="40" t="s">
        <v>2107</v>
      </c>
      <c r="I123" s="44" t="s">
        <v>2102</v>
      </c>
      <c r="J123" s="40">
        <v>13.0</v>
      </c>
      <c r="K123" s="40" t="s">
        <v>2108</v>
      </c>
      <c r="L123" s="211" t="s">
        <v>2664</v>
      </c>
    </row>
    <row r="124" ht="12.75" customHeight="1">
      <c r="A124" s="209" t="s">
        <v>2106</v>
      </c>
      <c r="B124" s="14" t="s">
        <v>2214</v>
      </c>
      <c r="C124" s="15">
        <v>0.6479166666686069</v>
      </c>
      <c r="D124" s="13" t="s">
        <v>71</v>
      </c>
      <c r="E124" s="13">
        <v>358.0</v>
      </c>
      <c r="F124" s="40" t="s">
        <v>1789</v>
      </c>
      <c r="G124" s="40"/>
      <c r="H124" s="40"/>
      <c r="I124" s="40"/>
      <c r="J124" s="40">
        <v>1.83</v>
      </c>
      <c r="K124" s="13" t="s">
        <v>1696</v>
      </c>
      <c r="L124" s="211" t="s">
        <v>2666</v>
      </c>
    </row>
    <row r="125" ht="12.75" customHeight="1">
      <c r="A125" s="209" t="s">
        <v>2106</v>
      </c>
      <c r="B125" s="14" t="s">
        <v>2214</v>
      </c>
      <c r="C125" s="15">
        <v>0.6527777777810115</v>
      </c>
      <c r="D125" s="13" t="s">
        <v>71</v>
      </c>
      <c r="E125" s="13">
        <v>517.0</v>
      </c>
      <c r="F125" s="40" t="s">
        <v>2678</v>
      </c>
      <c r="G125" s="40"/>
      <c r="H125" s="40"/>
      <c r="I125" s="40"/>
      <c r="J125" s="40">
        <v>6.65</v>
      </c>
      <c r="K125" s="13"/>
      <c r="L125" s="211" t="s">
        <v>2666</v>
      </c>
    </row>
    <row r="126" ht="12.75" customHeight="1">
      <c r="A126" s="209" t="s">
        <v>2106</v>
      </c>
      <c r="B126" s="14">
        <v>38652.0</v>
      </c>
      <c r="C126" s="15">
        <v>0.7277777777777777</v>
      </c>
      <c r="D126" s="162" t="s">
        <v>31</v>
      </c>
      <c r="E126" s="40" t="s">
        <v>2096</v>
      </c>
      <c r="F126" s="40" t="s">
        <v>2101</v>
      </c>
      <c r="G126" s="40">
        <v>32465.0</v>
      </c>
      <c r="H126" s="40" t="s">
        <v>2107</v>
      </c>
      <c r="I126" s="44" t="s">
        <v>2102</v>
      </c>
      <c r="J126" s="40">
        <v>15.0</v>
      </c>
      <c r="K126" s="40" t="s">
        <v>2108</v>
      </c>
      <c r="L126" s="211" t="s">
        <v>2664</v>
      </c>
    </row>
    <row r="127" ht="12.75" customHeight="1">
      <c r="A127" s="209" t="s">
        <v>2106</v>
      </c>
      <c r="B127" s="14" t="s">
        <v>2214</v>
      </c>
      <c r="C127" s="15">
        <v>0.7680555555562023</v>
      </c>
      <c r="D127" s="13" t="s">
        <v>71</v>
      </c>
      <c r="E127" s="13">
        <v>3701.0</v>
      </c>
      <c r="F127" s="40" t="s">
        <v>2677</v>
      </c>
      <c r="G127" s="40"/>
      <c r="H127" s="40"/>
      <c r="I127" s="40"/>
      <c r="J127" s="40">
        <v>3.1</v>
      </c>
      <c r="K127" s="13" t="s">
        <v>2211</v>
      </c>
      <c r="L127" s="211" t="s">
        <v>2666</v>
      </c>
    </row>
    <row r="128" ht="12.75" customHeight="1">
      <c r="A128" s="209" t="s">
        <v>2106</v>
      </c>
      <c r="B128" s="14" t="s">
        <v>2214</v>
      </c>
      <c r="C128" s="15">
        <v>0.773611111108039</v>
      </c>
      <c r="D128" s="13" t="s">
        <v>71</v>
      </c>
      <c r="E128" s="13">
        <v>3701.0</v>
      </c>
      <c r="F128" s="40" t="s">
        <v>2677</v>
      </c>
      <c r="G128" s="40"/>
      <c r="H128" s="40"/>
      <c r="I128" s="40"/>
      <c r="J128" s="40">
        <v>2.07</v>
      </c>
      <c r="K128" s="13" t="s">
        <v>2211</v>
      </c>
      <c r="L128" s="211" t="s">
        <v>2666</v>
      </c>
    </row>
    <row r="129" ht="12.75" customHeight="1">
      <c r="A129" s="209" t="s">
        <v>2106</v>
      </c>
      <c r="B129" s="14" t="s">
        <v>2214</v>
      </c>
      <c r="C129" s="15">
        <v>0.7763888888875954</v>
      </c>
      <c r="D129" s="13" t="s">
        <v>71</v>
      </c>
      <c r="E129" s="13">
        <v>358.0</v>
      </c>
      <c r="F129" s="40" t="s">
        <v>2671</v>
      </c>
      <c r="G129" s="40"/>
      <c r="H129" s="40"/>
      <c r="I129" s="40"/>
      <c r="J129" s="40">
        <v>1.58</v>
      </c>
      <c r="K129" s="13" t="s">
        <v>2174</v>
      </c>
      <c r="L129" s="211" t="s">
        <v>2666</v>
      </c>
    </row>
    <row r="130" ht="12.75" customHeight="1">
      <c r="A130" s="209" t="s">
        <v>2106</v>
      </c>
      <c r="B130" s="14" t="s">
        <v>2214</v>
      </c>
      <c r="C130" s="15">
        <v>0.8104166666671517</v>
      </c>
      <c r="D130" s="13" t="s">
        <v>31</v>
      </c>
      <c r="E130" s="13">
        <v>3721.0</v>
      </c>
      <c r="F130" s="40" t="s">
        <v>1789</v>
      </c>
      <c r="G130" s="40"/>
      <c r="H130" s="40"/>
      <c r="I130" s="40"/>
      <c r="J130" s="40">
        <v>3.8</v>
      </c>
      <c r="K130" s="13" t="s">
        <v>1696</v>
      </c>
      <c r="L130" s="211" t="s">
        <v>2666</v>
      </c>
    </row>
    <row r="131" ht="12.75" customHeight="1">
      <c r="A131" s="209" t="s">
        <v>2106</v>
      </c>
      <c r="B131" s="14" t="s">
        <v>2214</v>
      </c>
      <c r="C131" s="15">
        <v>0.8666666666686069</v>
      </c>
      <c r="D131" s="13" t="s">
        <v>31</v>
      </c>
      <c r="E131" s="13">
        <v>3701.0</v>
      </c>
      <c r="F131" s="40" t="s">
        <v>1789</v>
      </c>
      <c r="G131" s="40"/>
      <c r="H131" s="40"/>
      <c r="I131" s="40"/>
      <c r="J131" s="40">
        <v>3.35</v>
      </c>
      <c r="K131" s="13" t="s">
        <v>1696</v>
      </c>
      <c r="L131" s="211" t="s">
        <v>2666</v>
      </c>
    </row>
    <row r="132" ht="12.75" customHeight="1">
      <c r="A132" s="209" t="s">
        <v>2106</v>
      </c>
      <c r="B132" s="14" t="s">
        <v>2214</v>
      </c>
      <c r="C132" s="15">
        <v>0.8777777777795563</v>
      </c>
      <c r="D132" s="13" t="s">
        <v>71</v>
      </c>
      <c r="E132" s="13">
        <v>358.0</v>
      </c>
      <c r="F132" s="40" t="s">
        <v>1789</v>
      </c>
      <c r="G132" s="40"/>
      <c r="H132" s="40"/>
      <c r="I132" s="40"/>
      <c r="J132" s="40">
        <v>1.92</v>
      </c>
      <c r="K132" s="13" t="s">
        <v>1696</v>
      </c>
      <c r="L132" s="211" t="s">
        <v>2666</v>
      </c>
    </row>
    <row r="133" ht="12.75" customHeight="1">
      <c r="A133" s="209" t="s">
        <v>2106</v>
      </c>
      <c r="B133" s="14">
        <v>38652.0</v>
      </c>
      <c r="C133" s="15">
        <v>0.8930555555555556</v>
      </c>
      <c r="D133" s="162" t="s">
        <v>31</v>
      </c>
      <c r="E133" s="40" t="s">
        <v>2096</v>
      </c>
      <c r="F133" s="40" t="s">
        <v>2101</v>
      </c>
      <c r="G133" s="40">
        <v>32465.0</v>
      </c>
      <c r="H133" s="40" t="s">
        <v>2107</v>
      </c>
      <c r="I133" s="44" t="s">
        <v>2102</v>
      </c>
      <c r="J133" s="40">
        <v>15.0</v>
      </c>
      <c r="K133" s="40" t="s">
        <v>2108</v>
      </c>
      <c r="L133" s="211" t="s">
        <v>2664</v>
      </c>
    </row>
    <row r="134" ht="12.75" customHeight="1">
      <c r="A134" s="209" t="s">
        <v>2106</v>
      </c>
      <c r="B134" s="14" t="s">
        <v>2232</v>
      </c>
      <c r="C134" s="15">
        <v>0.3868055555576575</v>
      </c>
      <c r="D134" s="13" t="s">
        <v>71</v>
      </c>
      <c r="E134" s="13">
        <v>3631.0</v>
      </c>
      <c r="F134" s="40" t="s">
        <v>2679</v>
      </c>
      <c r="G134" s="40"/>
      <c r="H134" s="40"/>
      <c r="I134" s="40"/>
      <c r="J134" s="40">
        <v>1.62</v>
      </c>
      <c r="K134" s="13" t="s">
        <v>2235</v>
      </c>
      <c r="L134" s="211" t="s">
        <v>2666</v>
      </c>
    </row>
    <row r="135" ht="12.75" customHeight="1">
      <c r="A135" s="209" t="s">
        <v>2106</v>
      </c>
      <c r="B135" s="14" t="s">
        <v>2232</v>
      </c>
      <c r="C135" s="15">
        <v>0.3881944444437977</v>
      </c>
      <c r="D135" s="13" t="s">
        <v>31</v>
      </c>
      <c r="E135" s="13">
        <v>3631.0</v>
      </c>
      <c r="F135" s="40" t="s">
        <v>2655</v>
      </c>
      <c r="G135" s="40"/>
      <c r="H135" s="40"/>
      <c r="I135" s="40"/>
      <c r="J135" s="40">
        <v>0.45</v>
      </c>
      <c r="K135" s="13" t="s">
        <v>2235</v>
      </c>
      <c r="L135" s="211" t="s">
        <v>2666</v>
      </c>
    </row>
    <row r="136" ht="12.75" customHeight="1">
      <c r="A136" s="209" t="s">
        <v>2106</v>
      </c>
      <c r="B136" s="14" t="s">
        <v>2232</v>
      </c>
      <c r="C136" s="15">
        <v>0.3881944444437977</v>
      </c>
      <c r="D136" s="13" t="s">
        <v>71</v>
      </c>
      <c r="E136" s="13">
        <v>3701.0</v>
      </c>
      <c r="F136" s="40" t="s">
        <v>2679</v>
      </c>
      <c r="G136" s="40"/>
      <c r="H136" s="40"/>
      <c r="I136" s="40"/>
      <c r="J136" s="40">
        <v>0.57</v>
      </c>
      <c r="K136" s="13" t="s">
        <v>2235</v>
      </c>
      <c r="L136" s="211" t="s">
        <v>2666</v>
      </c>
    </row>
    <row r="137" ht="12.75" customHeight="1">
      <c r="A137" s="209" t="s">
        <v>2106</v>
      </c>
      <c r="B137" s="14" t="s">
        <v>2232</v>
      </c>
      <c r="C137" s="15">
        <v>0.4805555555576575</v>
      </c>
      <c r="D137" s="13" t="s">
        <v>31</v>
      </c>
      <c r="E137" s="13">
        <v>3681.0</v>
      </c>
      <c r="F137" s="40" t="s">
        <v>2680</v>
      </c>
      <c r="G137" s="40"/>
      <c r="H137" s="40"/>
      <c r="I137" s="40"/>
      <c r="J137" s="40">
        <v>0.77</v>
      </c>
      <c r="K137" s="13" t="s">
        <v>2240</v>
      </c>
      <c r="L137" s="211" t="s">
        <v>2666</v>
      </c>
    </row>
    <row r="138" ht="12.75" customHeight="1">
      <c r="A138" s="209" t="s">
        <v>2106</v>
      </c>
      <c r="B138" s="14" t="s">
        <v>2232</v>
      </c>
      <c r="C138" s="15">
        <v>0.5513888888890506</v>
      </c>
      <c r="D138" s="13" t="s">
        <v>71</v>
      </c>
      <c r="E138" s="13">
        <v>3701.0</v>
      </c>
      <c r="F138" s="40" t="s">
        <v>2674</v>
      </c>
      <c r="G138" s="40"/>
      <c r="H138" s="40"/>
      <c r="I138" s="40"/>
      <c r="J138" s="40">
        <v>1.92</v>
      </c>
      <c r="K138" s="13" t="s">
        <v>1696</v>
      </c>
      <c r="L138" s="211" t="s">
        <v>2666</v>
      </c>
    </row>
    <row r="139" ht="12.75" customHeight="1">
      <c r="A139" s="209" t="s">
        <v>2106</v>
      </c>
      <c r="B139" s="14" t="s">
        <v>2232</v>
      </c>
      <c r="C139" s="15">
        <v>0.5645833333328483</v>
      </c>
      <c r="D139" s="13" t="s">
        <v>71</v>
      </c>
      <c r="E139" s="13">
        <v>3701.0</v>
      </c>
      <c r="F139" s="40" t="s">
        <v>2677</v>
      </c>
      <c r="G139" s="40"/>
      <c r="H139" s="40"/>
      <c r="I139" s="40"/>
      <c r="J139" s="40">
        <v>0.85</v>
      </c>
      <c r="K139" s="13" t="s">
        <v>2211</v>
      </c>
      <c r="L139" s="211" t="s">
        <v>2666</v>
      </c>
    </row>
    <row r="140" ht="12.75" customHeight="1">
      <c r="A140" s="209" t="s">
        <v>2106</v>
      </c>
      <c r="B140" s="14" t="s">
        <v>2232</v>
      </c>
      <c r="C140" s="15">
        <v>0.5652777777795563</v>
      </c>
      <c r="D140" s="13" t="s">
        <v>31</v>
      </c>
      <c r="E140" s="13">
        <v>3631.0</v>
      </c>
      <c r="F140" s="40" t="s">
        <v>1789</v>
      </c>
      <c r="G140" s="40"/>
      <c r="H140" s="40"/>
      <c r="I140" s="40"/>
      <c r="J140" s="40">
        <v>2.13</v>
      </c>
      <c r="K140" s="13" t="s">
        <v>1696</v>
      </c>
      <c r="L140" s="211" t="s">
        <v>2666</v>
      </c>
    </row>
    <row r="141" ht="12.75" customHeight="1">
      <c r="A141" s="209" t="s">
        <v>2106</v>
      </c>
      <c r="B141" s="14" t="s">
        <v>2232</v>
      </c>
      <c r="C141" s="15">
        <v>0.5840277777751908</v>
      </c>
      <c r="D141" s="13" t="s">
        <v>31</v>
      </c>
      <c r="E141" s="13">
        <v>3631.0</v>
      </c>
      <c r="F141" s="40" t="s">
        <v>2667</v>
      </c>
      <c r="G141" s="40"/>
      <c r="H141" s="40"/>
      <c r="I141" s="40"/>
      <c r="J141" s="40">
        <v>0.03</v>
      </c>
      <c r="K141" s="13" t="s">
        <v>2157</v>
      </c>
      <c r="L141" s="211" t="s">
        <v>2666</v>
      </c>
    </row>
    <row r="142" ht="12.75" customHeight="1">
      <c r="A142" s="209" t="s">
        <v>2106</v>
      </c>
      <c r="B142" s="14" t="s">
        <v>2232</v>
      </c>
      <c r="C142" s="15">
        <v>0.6201388888875954</v>
      </c>
      <c r="D142" s="13" t="s">
        <v>71</v>
      </c>
      <c r="E142" s="13">
        <v>3701.0</v>
      </c>
      <c r="F142" s="40" t="s">
        <v>2677</v>
      </c>
      <c r="G142" s="40"/>
      <c r="H142" s="40"/>
      <c r="I142" s="40"/>
      <c r="J142" s="40">
        <v>1.22</v>
      </c>
      <c r="K142" s="13" t="s">
        <v>2211</v>
      </c>
      <c r="L142" s="211" t="s">
        <v>2666</v>
      </c>
    </row>
    <row r="143" ht="12.75" customHeight="1">
      <c r="A143" s="209" t="s">
        <v>2106</v>
      </c>
      <c r="B143" s="14" t="s">
        <v>2232</v>
      </c>
      <c r="C143" s="15">
        <v>0.765972222223354</v>
      </c>
      <c r="D143" s="13" t="s">
        <v>71</v>
      </c>
      <c r="E143" s="13">
        <v>3701.0</v>
      </c>
      <c r="F143" s="40" t="s">
        <v>2677</v>
      </c>
      <c r="G143" s="40"/>
      <c r="H143" s="40"/>
      <c r="I143" s="40"/>
      <c r="J143" s="40">
        <v>1.62</v>
      </c>
      <c r="K143" s="13" t="s">
        <v>2211</v>
      </c>
      <c r="L143" s="211" t="s">
        <v>2666</v>
      </c>
    </row>
    <row r="144" ht="12.75" customHeight="1">
      <c r="A144" s="209" t="s">
        <v>2106</v>
      </c>
      <c r="B144" s="14" t="s">
        <v>2232</v>
      </c>
      <c r="C144" s="15">
        <v>0.7694444444423425</v>
      </c>
      <c r="D144" s="13" t="s">
        <v>71</v>
      </c>
      <c r="E144" s="13">
        <v>576.0</v>
      </c>
      <c r="F144" s="40" t="s">
        <v>2668</v>
      </c>
      <c r="G144" s="40"/>
      <c r="H144" s="40"/>
      <c r="I144" s="40"/>
      <c r="J144" s="40">
        <v>1.33</v>
      </c>
      <c r="K144" s="13"/>
      <c r="L144" s="211" t="s">
        <v>2666</v>
      </c>
    </row>
    <row r="145" ht="12.75" customHeight="1">
      <c r="A145" s="209" t="s">
        <v>2106</v>
      </c>
      <c r="B145" s="14" t="s">
        <v>2232</v>
      </c>
      <c r="C145" s="15">
        <v>0.773611111108039</v>
      </c>
      <c r="D145" s="13" t="s">
        <v>71</v>
      </c>
      <c r="E145" s="13">
        <v>517.0</v>
      </c>
      <c r="F145" s="40" t="s">
        <v>2681</v>
      </c>
      <c r="G145" s="40"/>
      <c r="H145" s="40"/>
      <c r="I145" s="40"/>
      <c r="J145" s="40">
        <v>1.72</v>
      </c>
      <c r="K145" s="13"/>
      <c r="L145" s="211" t="s">
        <v>2666</v>
      </c>
    </row>
    <row r="146" ht="12.75" customHeight="1">
      <c r="A146" s="209" t="s">
        <v>2106</v>
      </c>
      <c r="B146" s="14" t="s">
        <v>2232</v>
      </c>
      <c r="C146" s="15">
        <v>0.7895833333313931</v>
      </c>
      <c r="D146" s="13" t="s">
        <v>71</v>
      </c>
      <c r="E146" s="13">
        <v>358.0</v>
      </c>
      <c r="F146" s="40" t="s">
        <v>1789</v>
      </c>
      <c r="G146" s="40"/>
      <c r="H146" s="40"/>
      <c r="I146" s="40"/>
      <c r="J146" s="40">
        <v>4.97</v>
      </c>
      <c r="K146" s="13" t="s">
        <v>1696</v>
      </c>
      <c r="L146" s="211" t="s">
        <v>2666</v>
      </c>
    </row>
    <row r="147" ht="12.75" customHeight="1">
      <c r="A147" s="209" t="s">
        <v>2106</v>
      </c>
      <c r="B147" s="14" t="s">
        <v>2232</v>
      </c>
      <c r="C147" s="15">
        <v>0.8847222222248092</v>
      </c>
      <c r="D147" s="13" t="s">
        <v>71</v>
      </c>
      <c r="E147" s="13">
        <v>2881.0</v>
      </c>
      <c r="F147" s="40" t="s">
        <v>2682</v>
      </c>
      <c r="G147" s="40"/>
      <c r="H147" s="40"/>
      <c r="I147" s="40"/>
      <c r="J147" s="40">
        <v>4.1</v>
      </c>
      <c r="K147" s="13"/>
      <c r="L147" s="211" t="s">
        <v>2666</v>
      </c>
    </row>
    <row r="148" ht="12.75" customHeight="1">
      <c r="A148" s="209" t="s">
        <v>2106</v>
      </c>
      <c r="B148" s="14">
        <v>38653.0</v>
      </c>
      <c r="C148" s="15">
        <v>0.8916666666666666</v>
      </c>
      <c r="D148" s="162" t="s">
        <v>31</v>
      </c>
      <c r="E148" s="40" t="s">
        <v>2096</v>
      </c>
      <c r="F148" s="40" t="s">
        <v>2101</v>
      </c>
      <c r="G148" s="40">
        <v>32465.0</v>
      </c>
      <c r="H148" s="40" t="s">
        <v>2107</v>
      </c>
      <c r="I148" s="44" t="s">
        <v>2102</v>
      </c>
      <c r="J148" s="40">
        <v>6.0</v>
      </c>
      <c r="K148" s="40" t="s">
        <v>2108</v>
      </c>
      <c r="L148" s="211" t="s">
        <v>2664</v>
      </c>
    </row>
    <row r="149" ht="12.75" customHeight="1">
      <c r="A149" s="209" t="s">
        <v>2106</v>
      </c>
      <c r="B149" s="14">
        <v>38653.0</v>
      </c>
      <c r="C149" s="15">
        <v>0.8972222222222223</v>
      </c>
      <c r="D149" s="162" t="s">
        <v>31</v>
      </c>
      <c r="E149" s="40" t="s">
        <v>2096</v>
      </c>
      <c r="F149" s="40" t="s">
        <v>2101</v>
      </c>
      <c r="G149" s="40">
        <v>32465.0</v>
      </c>
      <c r="H149" s="40" t="s">
        <v>2107</v>
      </c>
      <c r="I149" s="44" t="s">
        <v>2102</v>
      </c>
      <c r="J149" s="40">
        <v>15.0</v>
      </c>
      <c r="K149" s="40" t="s">
        <v>2108</v>
      </c>
      <c r="L149" s="211" t="s">
        <v>2664</v>
      </c>
    </row>
    <row r="150" ht="12.75" customHeight="1">
      <c r="A150" s="209" t="s">
        <v>2106</v>
      </c>
      <c r="B150" s="14">
        <v>38653.0</v>
      </c>
      <c r="C150" s="15">
        <v>0.9083333333333333</v>
      </c>
      <c r="D150" s="162" t="s">
        <v>31</v>
      </c>
      <c r="E150" s="40" t="s">
        <v>2096</v>
      </c>
      <c r="F150" s="40" t="s">
        <v>2101</v>
      </c>
      <c r="G150" s="40">
        <v>32465.0</v>
      </c>
      <c r="H150" s="40" t="s">
        <v>2107</v>
      </c>
      <c r="I150" s="44" t="s">
        <v>2102</v>
      </c>
      <c r="J150" s="40">
        <v>15.0</v>
      </c>
      <c r="K150" s="40" t="s">
        <v>2108</v>
      </c>
      <c r="L150" s="211" t="s">
        <v>2664</v>
      </c>
    </row>
    <row r="151" ht="12.75" customHeight="1">
      <c r="A151" s="209" t="s">
        <v>2106</v>
      </c>
      <c r="B151" s="14" t="s">
        <v>2267</v>
      </c>
      <c r="C151" s="15">
        <v>0.3208333333313931</v>
      </c>
      <c r="D151" s="13" t="s">
        <v>31</v>
      </c>
      <c r="E151" s="13">
        <v>3701.0</v>
      </c>
      <c r="F151" s="40" t="s">
        <v>2671</v>
      </c>
      <c r="G151" s="40"/>
      <c r="H151" s="40"/>
      <c r="I151" s="40"/>
      <c r="J151" s="40">
        <v>0.75</v>
      </c>
      <c r="K151" s="13" t="s">
        <v>2174</v>
      </c>
      <c r="L151" s="211" t="s">
        <v>2666</v>
      </c>
    </row>
    <row r="152" ht="12.75" customHeight="1">
      <c r="A152" s="209" t="s">
        <v>2106</v>
      </c>
      <c r="B152" s="14" t="s">
        <v>2267</v>
      </c>
      <c r="C152" s="15">
        <v>0.4048611111138598</v>
      </c>
      <c r="D152" s="13" t="s">
        <v>71</v>
      </c>
      <c r="E152" s="13">
        <v>358.0</v>
      </c>
      <c r="F152" s="40" t="s">
        <v>1789</v>
      </c>
      <c r="G152" s="40"/>
      <c r="H152" s="40"/>
      <c r="I152" s="40"/>
      <c r="J152" s="40">
        <v>1.0</v>
      </c>
      <c r="K152" s="13" t="s">
        <v>1696</v>
      </c>
      <c r="L152" s="211" t="s">
        <v>2666</v>
      </c>
    </row>
    <row r="153" ht="12.75" customHeight="1">
      <c r="A153" s="209" t="s">
        <v>2106</v>
      </c>
      <c r="B153" s="14" t="s">
        <v>2267</v>
      </c>
      <c r="C153" s="15">
        <v>0.4430555555591127</v>
      </c>
      <c r="D153" s="13" t="s">
        <v>71</v>
      </c>
      <c r="E153" s="13">
        <v>358.0</v>
      </c>
      <c r="F153" s="40" t="s">
        <v>2671</v>
      </c>
      <c r="G153" s="40"/>
      <c r="H153" s="40"/>
      <c r="I153" s="40"/>
      <c r="J153" s="40">
        <v>0.85</v>
      </c>
      <c r="K153" s="13" t="s">
        <v>2174</v>
      </c>
      <c r="L153" s="211" t="s">
        <v>2666</v>
      </c>
    </row>
    <row r="154" ht="12.75" customHeight="1">
      <c r="A154" s="209" t="s">
        <v>2106</v>
      </c>
      <c r="B154" s="14" t="s">
        <v>2267</v>
      </c>
      <c r="C154" s="15">
        <v>0.4770833333313931</v>
      </c>
      <c r="D154" s="13" t="s">
        <v>31</v>
      </c>
      <c r="E154" s="13">
        <v>302.0</v>
      </c>
      <c r="F154" s="40" t="s">
        <v>2674</v>
      </c>
      <c r="G154" s="40"/>
      <c r="H154" s="40"/>
      <c r="I154" s="40"/>
      <c r="J154" s="40">
        <v>1.85</v>
      </c>
      <c r="K154" s="13" t="s">
        <v>1696</v>
      </c>
      <c r="L154" s="211" t="s">
        <v>2666</v>
      </c>
    </row>
    <row r="155" ht="12.75" customHeight="1">
      <c r="A155" s="209" t="s">
        <v>2106</v>
      </c>
      <c r="B155" s="14" t="s">
        <v>2267</v>
      </c>
      <c r="C155" s="15">
        <v>0.4805555555576575</v>
      </c>
      <c r="D155" s="13" t="s">
        <v>71</v>
      </c>
      <c r="E155" s="13">
        <v>3711.0</v>
      </c>
      <c r="F155" s="40" t="s">
        <v>2674</v>
      </c>
      <c r="G155" s="40"/>
      <c r="H155" s="40"/>
      <c r="I155" s="40"/>
      <c r="J155" s="40">
        <v>2.93</v>
      </c>
      <c r="K155" s="13" t="s">
        <v>1696</v>
      </c>
      <c r="L155" s="211" t="s">
        <v>2666</v>
      </c>
    </row>
    <row r="156" ht="12.75" customHeight="1">
      <c r="A156" s="209" t="s">
        <v>2106</v>
      </c>
      <c r="B156" s="14" t="s">
        <v>2267</v>
      </c>
      <c r="C156" s="15">
        <v>0.4854166666700621</v>
      </c>
      <c r="D156" s="13" t="s">
        <v>71</v>
      </c>
      <c r="E156" s="13">
        <v>3651.0</v>
      </c>
      <c r="F156" s="40" t="s">
        <v>2679</v>
      </c>
      <c r="G156" s="40"/>
      <c r="H156" s="40"/>
      <c r="I156" s="40"/>
      <c r="J156" s="40">
        <v>0.73</v>
      </c>
      <c r="K156" s="13" t="s">
        <v>2235</v>
      </c>
      <c r="L156" s="211" t="s">
        <v>2666</v>
      </c>
    </row>
    <row r="157" ht="12.75" customHeight="1">
      <c r="A157" s="209" t="s">
        <v>2106</v>
      </c>
      <c r="B157" s="14" t="s">
        <v>2267</v>
      </c>
      <c r="C157" s="15">
        <v>0.4881944444423425</v>
      </c>
      <c r="D157" s="13" t="s">
        <v>31</v>
      </c>
      <c r="E157" s="13">
        <v>3681.0</v>
      </c>
      <c r="F157" s="40" t="s">
        <v>2679</v>
      </c>
      <c r="G157" s="40"/>
      <c r="H157" s="40"/>
      <c r="I157" s="40"/>
      <c r="J157" s="40">
        <v>0.47</v>
      </c>
      <c r="K157" s="13" t="s">
        <v>2235</v>
      </c>
      <c r="L157" s="211" t="s">
        <v>2666</v>
      </c>
    </row>
    <row r="158" ht="12.75" customHeight="1">
      <c r="A158" s="209" t="s">
        <v>2106</v>
      </c>
      <c r="B158" s="14" t="s">
        <v>2267</v>
      </c>
      <c r="C158" s="15">
        <v>0.5041666666656965</v>
      </c>
      <c r="D158" s="13" t="s">
        <v>71</v>
      </c>
      <c r="E158" s="13">
        <v>3701.0</v>
      </c>
      <c r="F158" s="40" t="s">
        <v>2679</v>
      </c>
      <c r="G158" s="40"/>
      <c r="H158" s="40"/>
      <c r="I158" s="40"/>
      <c r="J158" s="40">
        <v>1.7</v>
      </c>
      <c r="K158" s="13" t="s">
        <v>2235</v>
      </c>
      <c r="L158" s="211" t="s">
        <v>2666</v>
      </c>
    </row>
    <row r="159" ht="12.75" customHeight="1">
      <c r="A159" s="209" t="s">
        <v>2106</v>
      </c>
      <c r="B159" s="14" t="s">
        <v>2267</v>
      </c>
      <c r="C159" s="15">
        <v>0.5124999999970896</v>
      </c>
      <c r="D159" s="13" t="s">
        <v>71</v>
      </c>
      <c r="E159" s="13">
        <v>517.0</v>
      </c>
      <c r="F159" s="40" t="s">
        <v>2681</v>
      </c>
      <c r="G159" s="40"/>
      <c r="H159" s="40"/>
      <c r="I159" s="40"/>
      <c r="J159" s="40">
        <v>1.07</v>
      </c>
      <c r="K159" s="13"/>
      <c r="L159" s="211" t="s">
        <v>2666</v>
      </c>
    </row>
    <row r="160" ht="12.75" customHeight="1">
      <c r="A160" s="209" t="s">
        <v>2106</v>
      </c>
      <c r="B160" s="14" t="s">
        <v>2267</v>
      </c>
      <c r="C160" s="15">
        <v>0.5180555555562023</v>
      </c>
      <c r="D160" s="13" t="s">
        <v>31</v>
      </c>
      <c r="E160" s="13">
        <v>2791.0</v>
      </c>
      <c r="F160" s="40" t="s">
        <v>2680</v>
      </c>
      <c r="G160" s="40"/>
      <c r="H160" s="40"/>
      <c r="I160" s="40"/>
      <c r="J160" s="40">
        <v>0.93</v>
      </c>
      <c r="K160" s="13" t="s">
        <v>2240</v>
      </c>
      <c r="L160" s="211" t="s">
        <v>2666</v>
      </c>
    </row>
    <row r="161" ht="12.75" customHeight="1">
      <c r="A161" s="209" t="s">
        <v>2106</v>
      </c>
      <c r="B161" s="14" t="s">
        <v>2267</v>
      </c>
      <c r="C161" s="15">
        <v>0.5805555555562023</v>
      </c>
      <c r="D161" s="13" t="s">
        <v>31</v>
      </c>
      <c r="E161" s="13">
        <v>2881.0</v>
      </c>
      <c r="F161" s="40" t="s">
        <v>2671</v>
      </c>
      <c r="G161" s="40"/>
      <c r="H161" s="40"/>
      <c r="I161" s="40"/>
      <c r="J161" s="40">
        <v>0.93</v>
      </c>
      <c r="K161" s="13" t="s">
        <v>2174</v>
      </c>
      <c r="L161" s="211" t="s">
        <v>2666</v>
      </c>
    </row>
    <row r="162" ht="12.75" customHeight="1">
      <c r="A162" s="209" t="s">
        <v>2106</v>
      </c>
      <c r="B162" s="14" t="s">
        <v>2267</v>
      </c>
      <c r="C162" s="15">
        <v>0.5819444444423425</v>
      </c>
      <c r="D162" s="13" t="s">
        <v>31</v>
      </c>
      <c r="E162" s="13">
        <v>2881.0</v>
      </c>
      <c r="F162" s="40" t="s">
        <v>2655</v>
      </c>
      <c r="G162" s="40"/>
      <c r="H162" s="40"/>
      <c r="I162" s="40"/>
      <c r="J162" s="40">
        <v>0.52</v>
      </c>
      <c r="K162" s="13"/>
      <c r="L162" s="211" t="s">
        <v>2666</v>
      </c>
    </row>
    <row r="163" ht="12.75" customHeight="1">
      <c r="A163" s="209" t="s">
        <v>2106</v>
      </c>
      <c r="B163" s="14" t="s">
        <v>2267</v>
      </c>
      <c r="C163" s="15">
        <v>0.6291666666656965</v>
      </c>
      <c r="D163" s="13" t="s">
        <v>31</v>
      </c>
      <c r="E163" s="13">
        <v>2881.0</v>
      </c>
      <c r="F163" s="40" t="s">
        <v>2673</v>
      </c>
      <c r="G163" s="40"/>
      <c r="H163" s="40"/>
      <c r="I163" s="40"/>
      <c r="J163" s="40">
        <v>0.97</v>
      </c>
      <c r="K163" s="13" t="s">
        <v>2180</v>
      </c>
      <c r="L163" s="211" t="s">
        <v>2666</v>
      </c>
    </row>
    <row r="164" ht="12.75" customHeight="1">
      <c r="A164" s="209" t="s">
        <v>2106</v>
      </c>
      <c r="B164" s="14" t="s">
        <v>2267</v>
      </c>
      <c r="C164" s="15">
        <v>0.7701388888890506</v>
      </c>
      <c r="D164" s="13" t="s">
        <v>71</v>
      </c>
      <c r="E164" s="13">
        <v>576.0</v>
      </c>
      <c r="F164" s="40" t="s">
        <v>2683</v>
      </c>
      <c r="G164" s="40"/>
      <c r="H164" s="40"/>
      <c r="I164" s="40"/>
      <c r="J164" s="40">
        <v>0.4</v>
      </c>
      <c r="K164" s="13"/>
      <c r="L164" s="211" t="s">
        <v>2666</v>
      </c>
    </row>
    <row r="165" ht="12.75" customHeight="1">
      <c r="A165" s="209" t="s">
        <v>2106</v>
      </c>
      <c r="B165" s="14" t="s">
        <v>2300</v>
      </c>
      <c r="C165" s="15">
        <v>0.34583333333284827</v>
      </c>
      <c r="D165" s="13" t="s">
        <v>31</v>
      </c>
      <c r="E165" s="13">
        <v>2881.0</v>
      </c>
      <c r="F165" s="40" t="s">
        <v>2671</v>
      </c>
      <c r="G165" s="40"/>
      <c r="H165" s="40"/>
      <c r="I165" s="40"/>
      <c r="J165" s="40">
        <v>8.43</v>
      </c>
      <c r="K165" s="13" t="s">
        <v>2174</v>
      </c>
      <c r="L165" s="211" t="s">
        <v>2666</v>
      </c>
    </row>
    <row r="166" ht="12.75" customHeight="1">
      <c r="A166" s="209" t="s">
        <v>2106</v>
      </c>
      <c r="B166" s="14" t="s">
        <v>2300</v>
      </c>
      <c r="C166" s="15">
        <v>0.46597222222044365</v>
      </c>
      <c r="D166" s="13" t="s">
        <v>71</v>
      </c>
      <c r="E166" s="13">
        <v>576.0</v>
      </c>
      <c r="F166" s="40" t="s">
        <v>2684</v>
      </c>
      <c r="G166" s="40"/>
      <c r="H166" s="40"/>
      <c r="I166" s="40"/>
      <c r="J166" s="40">
        <v>0.98</v>
      </c>
      <c r="K166" s="13"/>
      <c r="L166" s="211" t="s">
        <v>2666</v>
      </c>
    </row>
    <row r="167" ht="12.75" customHeight="1">
      <c r="A167" s="209" t="s">
        <v>2106</v>
      </c>
      <c r="B167" s="14" t="s">
        <v>2300</v>
      </c>
      <c r="C167" s="15">
        <v>0.49652777778101154</v>
      </c>
      <c r="D167" s="13" t="s">
        <v>71</v>
      </c>
      <c r="E167" s="13">
        <v>358.0</v>
      </c>
      <c r="F167" s="40" t="s">
        <v>2671</v>
      </c>
      <c r="G167" s="40"/>
      <c r="H167" s="40"/>
      <c r="I167" s="40"/>
      <c r="J167" s="40">
        <v>2.6</v>
      </c>
      <c r="K167" s="13" t="s">
        <v>2174</v>
      </c>
      <c r="L167" s="211" t="s">
        <v>2666</v>
      </c>
    </row>
    <row r="168" ht="12.75" customHeight="1">
      <c r="A168" s="209" t="s">
        <v>2106</v>
      </c>
      <c r="B168" s="14" t="s">
        <v>2300</v>
      </c>
      <c r="C168" s="15">
        <v>0.5201388888890506</v>
      </c>
      <c r="D168" s="13" t="s">
        <v>31</v>
      </c>
      <c r="E168" s="13">
        <v>2881.0</v>
      </c>
      <c r="F168" s="40" t="s">
        <v>2671</v>
      </c>
      <c r="G168" s="40"/>
      <c r="H168" s="40"/>
      <c r="I168" s="40"/>
      <c r="J168" s="40">
        <v>1.1</v>
      </c>
      <c r="K168" s="13" t="s">
        <v>2174</v>
      </c>
      <c r="L168" s="211" t="s">
        <v>2666</v>
      </c>
    </row>
    <row r="169" ht="12.75" customHeight="1">
      <c r="A169" s="209" t="s">
        <v>2106</v>
      </c>
      <c r="B169" s="14" t="s">
        <v>2300</v>
      </c>
      <c r="C169" s="15">
        <v>0.6083333333299379</v>
      </c>
      <c r="D169" s="13" t="s">
        <v>71</v>
      </c>
      <c r="E169" s="13">
        <v>576.0</v>
      </c>
      <c r="F169" s="40" t="s">
        <v>2685</v>
      </c>
      <c r="G169" s="40"/>
      <c r="H169" s="40"/>
      <c r="I169" s="40"/>
      <c r="J169" s="40">
        <v>1.22</v>
      </c>
      <c r="K169" s="13"/>
      <c r="L169" s="211" t="s">
        <v>2666</v>
      </c>
    </row>
    <row r="170" ht="12.75" customHeight="1">
      <c r="A170" s="209" t="s">
        <v>2106</v>
      </c>
      <c r="B170" s="14" t="s">
        <v>2300</v>
      </c>
      <c r="C170" s="15">
        <v>0.7145833333343035</v>
      </c>
      <c r="D170" s="13" t="s">
        <v>31</v>
      </c>
      <c r="E170" s="13">
        <v>3061.0</v>
      </c>
      <c r="F170" s="40" t="s">
        <v>2673</v>
      </c>
      <c r="G170" s="40"/>
      <c r="H170" s="40"/>
      <c r="I170" s="40"/>
      <c r="J170" s="40">
        <v>1.78</v>
      </c>
      <c r="K170" s="13" t="s">
        <v>2180</v>
      </c>
      <c r="L170" s="211" t="s">
        <v>2666</v>
      </c>
    </row>
    <row r="171" ht="12.75" customHeight="1">
      <c r="A171" s="209" t="s">
        <v>2106</v>
      </c>
      <c r="B171" s="14" t="s">
        <v>2300</v>
      </c>
      <c r="C171" s="15">
        <v>0.7368055555562023</v>
      </c>
      <c r="D171" s="13" t="s">
        <v>71</v>
      </c>
      <c r="E171" s="13">
        <v>358.0</v>
      </c>
      <c r="F171" s="40" t="s">
        <v>2686</v>
      </c>
      <c r="G171" s="40"/>
      <c r="H171" s="40"/>
      <c r="I171" s="40"/>
      <c r="J171" s="40">
        <v>5.12</v>
      </c>
      <c r="K171" s="13"/>
      <c r="L171" s="211" t="s">
        <v>2666</v>
      </c>
    </row>
    <row r="172" ht="12.75" customHeight="1">
      <c r="A172" s="209" t="s">
        <v>2106</v>
      </c>
      <c r="B172" s="14">
        <v>38655.0</v>
      </c>
      <c r="C172" s="15">
        <v>0.7472222222222222</v>
      </c>
      <c r="D172" s="162" t="s">
        <v>31</v>
      </c>
      <c r="E172" s="40" t="s">
        <v>2096</v>
      </c>
      <c r="F172" s="40" t="s">
        <v>2101</v>
      </c>
      <c r="G172" s="40">
        <v>32465.0</v>
      </c>
      <c r="H172" s="40" t="s">
        <v>2107</v>
      </c>
      <c r="I172" s="44" t="s">
        <v>2102</v>
      </c>
      <c r="J172" s="40">
        <v>15.0</v>
      </c>
      <c r="K172" s="40" t="s">
        <v>2108</v>
      </c>
      <c r="L172" s="211" t="s">
        <v>2664</v>
      </c>
    </row>
    <row r="173" ht="12.75" customHeight="1">
      <c r="A173" s="209" t="s">
        <v>2106</v>
      </c>
      <c r="B173" s="14" t="s">
        <v>2300</v>
      </c>
      <c r="C173" s="15">
        <v>0.7777777777810115</v>
      </c>
      <c r="D173" s="13" t="s">
        <v>31</v>
      </c>
      <c r="E173" s="13">
        <v>3701.0</v>
      </c>
      <c r="F173" s="40" t="s">
        <v>2674</v>
      </c>
      <c r="G173" s="40"/>
      <c r="H173" s="40"/>
      <c r="I173" s="40"/>
      <c r="J173" s="40">
        <v>4.6</v>
      </c>
      <c r="K173" s="13" t="s">
        <v>1696</v>
      </c>
      <c r="L173" s="211" t="s">
        <v>2666</v>
      </c>
    </row>
    <row r="174" ht="12.75" customHeight="1">
      <c r="A174" s="209" t="s">
        <v>2106</v>
      </c>
      <c r="B174" s="14" t="s">
        <v>2300</v>
      </c>
      <c r="C174" s="15">
        <v>0.78125</v>
      </c>
      <c r="D174" s="13" t="s">
        <v>31</v>
      </c>
      <c r="E174" s="13">
        <v>3701.0</v>
      </c>
      <c r="F174" s="40" t="s">
        <v>1789</v>
      </c>
      <c r="G174" s="40"/>
      <c r="H174" s="40"/>
      <c r="I174" s="40"/>
      <c r="J174" s="40">
        <v>0.05</v>
      </c>
      <c r="K174" s="13" t="s">
        <v>1696</v>
      </c>
      <c r="L174" s="211" t="s">
        <v>2666</v>
      </c>
    </row>
    <row r="175" ht="12.75" customHeight="1">
      <c r="A175" s="209" t="s">
        <v>2106</v>
      </c>
      <c r="B175" s="14" t="s">
        <v>2300</v>
      </c>
      <c r="C175" s="15">
        <v>0.796527777776646</v>
      </c>
      <c r="D175" s="13" t="s">
        <v>71</v>
      </c>
      <c r="E175" s="13">
        <v>3701.0</v>
      </c>
      <c r="F175" s="40" t="s">
        <v>2674</v>
      </c>
      <c r="G175" s="40"/>
      <c r="H175" s="40"/>
      <c r="I175" s="40"/>
      <c r="J175" s="40">
        <v>0.38</v>
      </c>
      <c r="K175" s="13" t="s">
        <v>1696</v>
      </c>
      <c r="L175" s="211" t="s">
        <v>2666</v>
      </c>
    </row>
    <row r="176" ht="12.75" customHeight="1">
      <c r="A176" s="209" t="s">
        <v>2106</v>
      </c>
      <c r="B176" s="14">
        <v>38655.0</v>
      </c>
      <c r="C176" s="15">
        <v>0.8638888888888889</v>
      </c>
      <c r="D176" s="162" t="s">
        <v>31</v>
      </c>
      <c r="E176" s="40" t="s">
        <v>2096</v>
      </c>
      <c r="F176" s="40" t="s">
        <v>2101</v>
      </c>
      <c r="G176" s="40">
        <v>32465.0</v>
      </c>
      <c r="H176" s="40" t="s">
        <v>2107</v>
      </c>
      <c r="I176" s="44" t="s">
        <v>2102</v>
      </c>
      <c r="J176" s="40">
        <v>9.0</v>
      </c>
      <c r="K176" s="40" t="s">
        <v>2108</v>
      </c>
      <c r="L176" s="211" t="s">
        <v>2664</v>
      </c>
    </row>
    <row r="177" ht="12.75" customHeight="1">
      <c r="A177" s="209" t="s">
        <v>2106</v>
      </c>
      <c r="B177" s="14">
        <v>38655.0</v>
      </c>
      <c r="C177" s="15">
        <v>0.8729166666666667</v>
      </c>
      <c r="D177" s="162" t="s">
        <v>31</v>
      </c>
      <c r="E177" s="40" t="s">
        <v>2096</v>
      </c>
      <c r="F177" s="40" t="s">
        <v>2101</v>
      </c>
      <c r="G177" s="40">
        <v>32465.0</v>
      </c>
      <c r="H177" s="40" t="s">
        <v>2107</v>
      </c>
      <c r="I177" s="44" t="s">
        <v>2102</v>
      </c>
      <c r="J177" s="40">
        <v>15.0</v>
      </c>
      <c r="K177" s="40" t="s">
        <v>2108</v>
      </c>
      <c r="L177" s="211" t="s">
        <v>2664</v>
      </c>
    </row>
    <row r="178" ht="12.75" customHeight="1">
      <c r="A178" s="209" t="s">
        <v>2106</v>
      </c>
      <c r="B178" s="14">
        <v>38655.0</v>
      </c>
      <c r="C178" s="15">
        <v>0.9270833333333334</v>
      </c>
      <c r="D178" s="162" t="s">
        <v>31</v>
      </c>
      <c r="E178" s="40" t="s">
        <v>2096</v>
      </c>
      <c r="F178" s="40" t="s">
        <v>2101</v>
      </c>
      <c r="G178" s="40">
        <v>32465.0</v>
      </c>
      <c r="H178" s="40" t="s">
        <v>2107</v>
      </c>
      <c r="I178" s="44" t="s">
        <v>2102</v>
      </c>
      <c r="J178" s="40">
        <v>11.0</v>
      </c>
      <c r="K178" s="40" t="s">
        <v>2108</v>
      </c>
      <c r="L178" s="211" t="s">
        <v>2664</v>
      </c>
    </row>
    <row r="179" ht="12.75" customHeight="1">
      <c r="A179" s="209" t="s">
        <v>2106</v>
      </c>
      <c r="B179" s="14" t="s">
        <v>2300</v>
      </c>
      <c r="C179" s="15">
        <v>0.9458333333313931</v>
      </c>
      <c r="D179" s="13" t="s">
        <v>31</v>
      </c>
      <c r="E179" s="13">
        <v>3681.0</v>
      </c>
      <c r="F179" s="40" t="s">
        <v>2655</v>
      </c>
      <c r="G179" s="40"/>
      <c r="H179" s="40"/>
      <c r="I179" s="40"/>
      <c r="J179" s="40">
        <v>0.58</v>
      </c>
      <c r="K179" s="13" t="s">
        <v>1696</v>
      </c>
      <c r="L179" s="211" t="s">
        <v>2666</v>
      </c>
    </row>
    <row r="180" ht="12.75" customHeight="1">
      <c r="A180" s="209" t="s">
        <v>2106</v>
      </c>
      <c r="B180" s="14" t="s">
        <v>2321</v>
      </c>
      <c r="C180" s="15">
        <v>0.34166666666715173</v>
      </c>
      <c r="D180" s="13" t="s">
        <v>31</v>
      </c>
      <c r="E180" s="13">
        <v>3701.0</v>
      </c>
      <c r="F180" s="40" t="s">
        <v>2687</v>
      </c>
      <c r="G180" s="40"/>
      <c r="H180" s="40"/>
      <c r="I180" s="40"/>
      <c r="J180" s="40">
        <v>2.93</v>
      </c>
      <c r="K180" s="13" t="s">
        <v>962</v>
      </c>
      <c r="L180" s="211" t="s">
        <v>2666</v>
      </c>
    </row>
    <row r="181" ht="12.75" customHeight="1">
      <c r="A181" s="209" t="s">
        <v>2106</v>
      </c>
      <c r="B181" s="14" t="s">
        <v>2321</v>
      </c>
      <c r="C181" s="15">
        <v>0.3604166666700621</v>
      </c>
      <c r="D181" s="13" t="s">
        <v>31</v>
      </c>
      <c r="E181" s="13">
        <v>3701.0</v>
      </c>
      <c r="F181" s="40" t="s">
        <v>1789</v>
      </c>
      <c r="G181" s="40"/>
      <c r="H181" s="40"/>
      <c r="I181" s="40"/>
      <c r="J181" s="40">
        <v>0.65</v>
      </c>
      <c r="K181" s="13" t="s">
        <v>1696</v>
      </c>
      <c r="L181" s="211" t="s">
        <v>2666</v>
      </c>
    </row>
    <row r="182" ht="12.75" customHeight="1">
      <c r="A182" s="209" t="s">
        <v>2106</v>
      </c>
      <c r="B182" s="14" t="s">
        <v>2321</v>
      </c>
      <c r="C182" s="15">
        <v>0.4388888888861402</v>
      </c>
      <c r="D182" s="13" t="s">
        <v>31</v>
      </c>
      <c r="E182" s="13">
        <v>3681.0</v>
      </c>
      <c r="F182" s="40" t="s">
        <v>2667</v>
      </c>
      <c r="G182" s="40"/>
      <c r="H182" s="40"/>
      <c r="I182" s="40"/>
      <c r="J182" s="40">
        <v>0.95</v>
      </c>
      <c r="K182" s="13" t="s">
        <v>2157</v>
      </c>
      <c r="L182" s="211" t="s">
        <v>2666</v>
      </c>
    </row>
    <row r="183" ht="12.75" customHeight="1">
      <c r="A183" s="209" t="s">
        <v>2106</v>
      </c>
      <c r="B183" s="14" t="s">
        <v>2321</v>
      </c>
      <c r="C183" s="15">
        <v>0.5041666666656965</v>
      </c>
      <c r="D183" s="13" t="s">
        <v>31</v>
      </c>
      <c r="E183" s="13">
        <v>3701.0</v>
      </c>
      <c r="F183" s="40" t="s">
        <v>2688</v>
      </c>
      <c r="G183" s="40"/>
      <c r="H183" s="40"/>
      <c r="I183" s="40"/>
      <c r="J183" s="40">
        <v>0.75</v>
      </c>
      <c r="K183" s="13" t="s">
        <v>2330</v>
      </c>
      <c r="L183" s="211" t="s">
        <v>2666</v>
      </c>
    </row>
    <row r="184" ht="12.75" customHeight="1">
      <c r="A184" s="209" t="s">
        <v>2106</v>
      </c>
      <c r="B184" s="14" t="s">
        <v>2321</v>
      </c>
      <c r="C184" s="15">
        <v>0.5062499999985448</v>
      </c>
      <c r="D184" s="13" t="s">
        <v>71</v>
      </c>
      <c r="E184" s="13">
        <v>576.0</v>
      </c>
      <c r="F184" s="40" t="s">
        <v>2689</v>
      </c>
      <c r="G184" s="40"/>
      <c r="H184" s="40"/>
      <c r="I184" s="40"/>
      <c r="J184" s="40">
        <v>1.1</v>
      </c>
      <c r="K184" s="13"/>
      <c r="L184" s="211" t="s">
        <v>2666</v>
      </c>
    </row>
    <row r="185" ht="12.75" customHeight="1">
      <c r="A185" s="209" t="s">
        <v>2106</v>
      </c>
      <c r="B185" s="14" t="s">
        <v>2321</v>
      </c>
      <c r="C185" s="15">
        <v>0.5062499999985448</v>
      </c>
      <c r="D185" s="13" t="s">
        <v>31</v>
      </c>
      <c r="E185" s="13">
        <v>3701.0</v>
      </c>
      <c r="F185" s="40" t="s">
        <v>2690</v>
      </c>
      <c r="G185" s="40"/>
      <c r="H185" s="40"/>
      <c r="I185" s="40"/>
      <c r="J185" s="40">
        <v>1.65</v>
      </c>
      <c r="K185" s="13" t="s">
        <v>2333</v>
      </c>
      <c r="L185" s="211" t="s">
        <v>2666</v>
      </c>
    </row>
    <row r="186" ht="12.75" customHeight="1">
      <c r="A186" s="209" t="s">
        <v>2106</v>
      </c>
      <c r="B186" s="14" t="s">
        <v>2321</v>
      </c>
      <c r="C186" s="15">
        <v>0.5069444444452529</v>
      </c>
      <c r="D186" s="13" t="s">
        <v>31</v>
      </c>
      <c r="E186" s="13">
        <v>3701.0</v>
      </c>
      <c r="F186" s="40" t="s">
        <v>2690</v>
      </c>
      <c r="G186" s="40"/>
      <c r="H186" s="40"/>
      <c r="I186" s="40"/>
      <c r="J186" s="40">
        <v>0.45</v>
      </c>
      <c r="K186" s="13" t="s">
        <v>2333</v>
      </c>
      <c r="L186" s="211" t="s">
        <v>2666</v>
      </c>
    </row>
    <row r="187" ht="12.75" customHeight="1">
      <c r="A187" s="209" t="s">
        <v>2106</v>
      </c>
      <c r="B187" s="14" t="s">
        <v>2321</v>
      </c>
      <c r="C187" s="15">
        <v>0.5090277777781012</v>
      </c>
      <c r="D187" s="13" t="s">
        <v>31</v>
      </c>
      <c r="E187" s="13">
        <v>3701.0</v>
      </c>
      <c r="F187" s="40" t="s">
        <v>2690</v>
      </c>
      <c r="G187" s="40"/>
      <c r="H187" s="40"/>
      <c r="I187" s="40"/>
      <c r="J187" s="40">
        <v>0.73</v>
      </c>
      <c r="K187" s="13" t="s">
        <v>2333</v>
      </c>
      <c r="L187" s="211" t="s">
        <v>2666</v>
      </c>
    </row>
    <row r="188" ht="12.75" customHeight="1">
      <c r="A188" s="209" t="s">
        <v>2106</v>
      </c>
      <c r="B188" s="14" t="s">
        <v>2321</v>
      </c>
      <c r="C188" s="15">
        <v>0.5111111111109494</v>
      </c>
      <c r="D188" s="13" t="s">
        <v>31</v>
      </c>
      <c r="E188" s="13">
        <v>3681.0</v>
      </c>
      <c r="F188" s="40" t="s">
        <v>2665</v>
      </c>
      <c r="G188" s="40"/>
      <c r="H188" s="40"/>
      <c r="I188" s="40"/>
      <c r="J188" s="40">
        <v>0.38</v>
      </c>
      <c r="K188" s="13" t="s">
        <v>2338</v>
      </c>
      <c r="L188" s="211" t="s">
        <v>2666</v>
      </c>
    </row>
    <row r="189" ht="12.75" customHeight="1">
      <c r="A189" s="209" t="s">
        <v>2106</v>
      </c>
      <c r="B189" s="14" t="s">
        <v>2321</v>
      </c>
      <c r="C189" s="15">
        <v>0.5118055555576575</v>
      </c>
      <c r="D189" s="13" t="s">
        <v>31</v>
      </c>
      <c r="E189" s="13">
        <v>3701.0</v>
      </c>
      <c r="F189" s="40" t="s">
        <v>2678</v>
      </c>
      <c r="G189" s="40"/>
      <c r="H189" s="40"/>
      <c r="I189" s="40"/>
      <c r="J189" s="40">
        <v>0.67</v>
      </c>
      <c r="K189" s="13" t="s">
        <v>2340</v>
      </c>
      <c r="L189" s="211" t="s">
        <v>2666</v>
      </c>
    </row>
    <row r="190" ht="12.75" customHeight="1">
      <c r="A190" s="209" t="s">
        <v>2106</v>
      </c>
      <c r="B190" s="14" t="s">
        <v>2321</v>
      </c>
      <c r="C190" s="15">
        <v>0.5527777777751908</v>
      </c>
      <c r="D190" s="13" t="s">
        <v>31</v>
      </c>
      <c r="E190" s="13">
        <v>3701.0</v>
      </c>
      <c r="F190" s="40" t="s">
        <v>2665</v>
      </c>
      <c r="G190" s="40"/>
      <c r="H190" s="40"/>
      <c r="I190" s="40"/>
      <c r="J190" s="40">
        <v>21.18</v>
      </c>
      <c r="K190" s="13" t="s">
        <v>2338</v>
      </c>
      <c r="L190" s="211" t="s">
        <v>2666</v>
      </c>
    </row>
    <row r="191" ht="12.75" customHeight="1">
      <c r="A191" s="209" t="s">
        <v>2106</v>
      </c>
      <c r="B191" s="14" t="s">
        <v>2321</v>
      </c>
      <c r="C191" s="15">
        <v>0.5999999999985448</v>
      </c>
      <c r="D191" s="13" t="s">
        <v>31</v>
      </c>
      <c r="E191" s="13">
        <v>3701.0</v>
      </c>
      <c r="F191" s="40" t="s">
        <v>1796</v>
      </c>
      <c r="G191" s="40"/>
      <c r="H191" s="40"/>
      <c r="I191" s="40"/>
      <c r="J191" s="40">
        <v>0.63</v>
      </c>
      <c r="K191" s="13" t="s">
        <v>2344</v>
      </c>
      <c r="L191" s="211" t="s">
        <v>2666</v>
      </c>
    </row>
    <row r="192" ht="12.75" customHeight="1">
      <c r="A192" s="209" t="s">
        <v>2106</v>
      </c>
      <c r="B192" s="14" t="s">
        <v>2321</v>
      </c>
      <c r="C192" s="15">
        <v>0.6076388888905058</v>
      </c>
      <c r="D192" s="13" t="s">
        <v>31</v>
      </c>
      <c r="E192" s="13">
        <v>3681.0</v>
      </c>
      <c r="F192" s="40" t="s">
        <v>1796</v>
      </c>
      <c r="G192" s="40"/>
      <c r="H192" s="40"/>
      <c r="I192" s="40"/>
      <c r="J192" s="40">
        <v>0.38</v>
      </c>
      <c r="K192" s="13" t="s">
        <v>2344</v>
      </c>
      <c r="L192" s="211" t="s">
        <v>2666</v>
      </c>
    </row>
    <row r="193" ht="12.75" customHeight="1">
      <c r="A193" s="209" t="s">
        <v>2106</v>
      </c>
      <c r="B193" s="14" t="s">
        <v>2321</v>
      </c>
      <c r="C193" s="15">
        <v>0.6909722222189885</v>
      </c>
      <c r="D193" s="13" t="s">
        <v>31</v>
      </c>
      <c r="E193" s="13">
        <v>3701.0</v>
      </c>
      <c r="F193" s="40" t="s">
        <v>1796</v>
      </c>
      <c r="G193" s="40"/>
      <c r="H193" s="40"/>
      <c r="I193" s="40"/>
      <c r="J193" s="40">
        <v>0.62</v>
      </c>
      <c r="K193" s="13" t="s">
        <v>1994</v>
      </c>
      <c r="L193" s="211" t="s">
        <v>2666</v>
      </c>
    </row>
    <row r="194" ht="12.75" customHeight="1">
      <c r="A194" s="209" t="s">
        <v>2106</v>
      </c>
      <c r="B194" s="14">
        <v>38656.0</v>
      </c>
      <c r="C194" s="15">
        <v>0.7333333333333334</v>
      </c>
      <c r="D194" s="162" t="s">
        <v>31</v>
      </c>
      <c r="E194" s="40" t="s">
        <v>2096</v>
      </c>
      <c r="F194" s="40" t="s">
        <v>2101</v>
      </c>
      <c r="G194" s="40">
        <v>32465.0</v>
      </c>
      <c r="H194" s="40" t="s">
        <v>2107</v>
      </c>
      <c r="I194" s="44" t="s">
        <v>2102</v>
      </c>
      <c r="J194" s="40">
        <v>15.0</v>
      </c>
      <c r="K194" s="40" t="s">
        <v>2108</v>
      </c>
      <c r="L194" s="211" t="s">
        <v>2664</v>
      </c>
    </row>
    <row r="195" ht="12.75" customHeight="1">
      <c r="A195" s="209" t="s">
        <v>2106</v>
      </c>
      <c r="B195" s="14" t="s">
        <v>2321</v>
      </c>
      <c r="C195" s="15">
        <v>0.7479166666671517</v>
      </c>
      <c r="D195" s="13" t="s">
        <v>31</v>
      </c>
      <c r="E195" s="13">
        <v>3701.0</v>
      </c>
      <c r="F195" s="40" t="s">
        <v>2672</v>
      </c>
      <c r="G195" s="40"/>
      <c r="H195" s="40"/>
      <c r="I195" s="40"/>
      <c r="J195" s="40">
        <v>5.63</v>
      </c>
      <c r="K195" s="13" t="s">
        <v>2178</v>
      </c>
      <c r="L195" s="211" t="s">
        <v>2666</v>
      </c>
    </row>
    <row r="196" ht="12.75" customHeight="1">
      <c r="A196" s="209" t="s">
        <v>2106</v>
      </c>
      <c r="B196" s="14">
        <v>38656.0</v>
      </c>
      <c r="C196" s="15">
        <v>0.8729166666666667</v>
      </c>
      <c r="D196" s="162" t="s">
        <v>31</v>
      </c>
      <c r="E196" s="40" t="s">
        <v>2096</v>
      </c>
      <c r="F196" s="40" t="s">
        <v>2101</v>
      </c>
      <c r="G196" s="40">
        <v>32465.0</v>
      </c>
      <c r="H196" s="40" t="s">
        <v>2107</v>
      </c>
      <c r="I196" s="44" t="s">
        <v>2102</v>
      </c>
      <c r="J196" s="40">
        <v>15.0</v>
      </c>
      <c r="K196" s="40" t="s">
        <v>2108</v>
      </c>
      <c r="L196" s="211" t="s">
        <v>2664</v>
      </c>
    </row>
    <row r="197" ht="12.75" customHeight="1">
      <c r="A197" s="209" t="s">
        <v>2106</v>
      </c>
      <c r="B197" s="14" t="s">
        <v>2321</v>
      </c>
      <c r="C197" s="15">
        <v>0.8888888888905058</v>
      </c>
      <c r="D197" s="13" t="s">
        <v>31</v>
      </c>
      <c r="E197" s="13">
        <v>3701.0</v>
      </c>
      <c r="F197" s="40" t="s">
        <v>1789</v>
      </c>
      <c r="G197" s="40"/>
      <c r="H197" s="40"/>
      <c r="I197" s="40"/>
      <c r="J197" s="40">
        <v>0.03</v>
      </c>
      <c r="K197" s="13" t="s">
        <v>1696</v>
      </c>
      <c r="L197" s="211" t="s">
        <v>2666</v>
      </c>
    </row>
    <row r="198" ht="12.75" customHeight="1">
      <c r="A198" s="209" t="s">
        <v>2106</v>
      </c>
      <c r="B198" s="14" t="s">
        <v>2351</v>
      </c>
      <c r="C198" s="15">
        <v>0.31597222221898846</v>
      </c>
      <c r="D198" s="13" t="s">
        <v>71</v>
      </c>
      <c r="E198" s="13">
        <v>358.0</v>
      </c>
      <c r="F198" s="40" t="s">
        <v>2671</v>
      </c>
      <c r="G198" s="40"/>
      <c r="H198" s="40"/>
      <c r="I198" s="40"/>
      <c r="J198" s="40">
        <v>1.63</v>
      </c>
      <c r="K198" s="13" t="s">
        <v>2174</v>
      </c>
      <c r="L198" s="211" t="s">
        <v>2666</v>
      </c>
    </row>
    <row r="199" ht="12.75" customHeight="1">
      <c r="A199" s="209" t="s">
        <v>2106</v>
      </c>
      <c r="B199" s="14" t="s">
        <v>2351</v>
      </c>
      <c r="C199" s="15">
        <v>0.3208333333313931</v>
      </c>
      <c r="D199" s="13" t="s">
        <v>31</v>
      </c>
      <c r="E199" s="13">
        <v>3681.0</v>
      </c>
      <c r="F199" s="40" t="s">
        <v>2691</v>
      </c>
      <c r="G199" s="40"/>
      <c r="H199" s="40"/>
      <c r="I199" s="40"/>
      <c r="J199" s="40">
        <v>1.37</v>
      </c>
      <c r="K199" s="13"/>
      <c r="L199" s="211" t="s">
        <v>2666</v>
      </c>
    </row>
    <row r="200" ht="12.75" customHeight="1">
      <c r="A200" s="209" t="s">
        <v>2106</v>
      </c>
      <c r="B200" s="14" t="s">
        <v>2351</v>
      </c>
      <c r="C200" s="15">
        <v>0.34375</v>
      </c>
      <c r="D200" s="13" t="s">
        <v>31</v>
      </c>
      <c r="E200" s="13">
        <v>3672.0</v>
      </c>
      <c r="F200" s="40" t="s">
        <v>2671</v>
      </c>
      <c r="G200" s="40"/>
      <c r="H200" s="40"/>
      <c r="I200" s="40"/>
      <c r="J200" s="40">
        <v>1.72</v>
      </c>
      <c r="K200" s="13" t="s">
        <v>2174</v>
      </c>
      <c r="L200" s="211" t="s">
        <v>2666</v>
      </c>
    </row>
    <row r="201" ht="12.75" customHeight="1">
      <c r="A201" s="209" t="s">
        <v>2106</v>
      </c>
      <c r="B201" s="14" t="s">
        <v>2351</v>
      </c>
      <c r="C201" s="15">
        <v>0.39722222222189885</v>
      </c>
      <c r="D201" s="13" t="s">
        <v>31</v>
      </c>
      <c r="E201" s="13">
        <v>3692.0</v>
      </c>
      <c r="F201" s="40" t="s">
        <v>2671</v>
      </c>
      <c r="G201" s="40"/>
      <c r="H201" s="40"/>
      <c r="I201" s="40"/>
      <c r="J201" s="40">
        <v>5.1</v>
      </c>
      <c r="K201" s="13" t="s">
        <v>2174</v>
      </c>
      <c r="L201" s="211" t="s">
        <v>2666</v>
      </c>
    </row>
    <row r="202" ht="12.75" customHeight="1">
      <c r="A202" s="209" t="s">
        <v>2106</v>
      </c>
      <c r="B202" s="14" t="s">
        <v>2351</v>
      </c>
      <c r="C202" s="15">
        <v>0.49722222222044365</v>
      </c>
      <c r="D202" s="13" t="s">
        <v>71</v>
      </c>
      <c r="E202" s="13">
        <v>517.0</v>
      </c>
      <c r="F202" s="40" t="s">
        <v>2692</v>
      </c>
      <c r="G202" s="40"/>
      <c r="H202" s="40"/>
      <c r="I202" s="40"/>
      <c r="J202" s="40">
        <v>3.87</v>
      </c>
      <c r="K202" s="13"/>
      <c r="L202" s="211" t="s">
        <v>2666</v>
      </c>
    </row>
    <row r="203" ht="12.75" customHeight="1">
      <c r="A203" s="209" t="s">
        <v>2106</v>
      </c>
      <c r="B203" s="14" t="s">
        <v>2351</v>
      </c>
      <c r="C203" s="15">
        <v>0.5194444444423425</v>
      </c>
      <c r="D203" s="13" t="s">
        <v>71</v>
      </c>
      <c r="E203" s="13">
        <v>358.0</v>
      </c>
      <c r="F203" s="40" t="s">
        <v>2671</v>
      </c>
      <c r="G203" s="40"/>
      <c r="H203" s="40"/>
      <c r="I203" s="40"/>
      <c r="J203" s="40">
        <v>0.53</v>
      </c>
      <c r="K203" s="13" t="s">
        <v>2174</v>
      </c>
      <c r="L203" s="211" t="s">
        <v>2666</v>
      </c>
    </row>
    <row r="204" ht="12.75" customHeight="1">
      <c r="A204" s="209" t="s">
        <v>2106</v>
      </c>
      <c r="B204" s="14" t="s">
        <v>2351</v>
      </c>
      <c r="C204" s="15">
        <v>0.6263888888861402</v>
      </c>
      <c r="D204" s="13" t="s">
        <v>31</v>
      </c>
      <c r="E204" s="13">
        <v>3681.0</v>
      </c>
      <c r="F204" s="40" t="s">
        <v>1789</v>
      </c>
      <c r="G204" s="40"/>
      <c r="H204" s="40"/>
      <c r="I204" s="40"/>
      <c r="J204" s="40">
        <v>0.47</v>
      </c>
      <c r="K204" s="13" t="s">
        <v>1696</v>
      </c>
      <c r="L204" s="211" t="s">
        <v>2666</v>
      </c>
    </row>
    <row r="205" ht="12.75" customHeight="1">
      <c r="A205" s="209" t="s">
        <v>2106</v>
      </c>
      <c r="B205" s="14" t="s">
        <v>2351</v>
      </c>
      <c r="C205" s="15">
        <v>0.7152777777810115</v>
      </c>
      <c r="D205" s="13" t="s">
        <v>31</v>
      </c>
      <c r="E205" s="13">
        <v>3681.0</v>
      </c>
      <c r="F205" s="40" t="s">
        <v>2680</v>
      </c>
      <c r="G205" s="40"/>
      <c r="H205" s="40"/>
      <c r="I205" s="40"/>
      <c r="J205" s="40">
        <v>0.72</v>
      </c>
      <c r="K205" s="13" t="s">
        <v>2240</v>
      </c>
      <c r="L205" s="211" t="s">
        <v>2666</v>
      </c>
    </row>
    <row r="206" ht="12.75" customHeight="1">
      <c r="A206" s="209" t="s">
        <v>2106</v>
      </c>
      <c r="B206" s="14" t="s">
        <v>2351</v>
      </c>
      <c r="C206" s="15">
        <v>0.7159722222204437</v>
      </c>
      <c r="D206" s="13" t="s">
        <v>31</v>
      </c>
      <c r="E206" s="13">
        <v>3701.0</v>
      </c>
      <c r="F206" s="40" t="s">
        <v>2673</v>
      </c>
      <c r="G206" s="40"/>
      <c r="H206" s="40"/>
      <c r="I206" s="40"/>
      <c r="J206" s="40">
        <v>0.67</v>
      </c>
      <c r="K206" s="13" t="s">
        <v>2180</v>
      </c>
      <c r="L206" s="211" t="s">
        <v>2666</v>
      </c>
    </row>
    <row r="207" ht="12.75" customHeight="1">
      <c r="A207" s="209" t="s">
        <v>2106</v>
      </c>
      <c r="B207" s="14">
        <v>38657.0</v>
      </c>
      <c r="C207" s="15">
        <v>0.9229166666666666</v>
      </c>
      <c r="D207" s="162" t="s">
        <v>31</v>
      </c>
      <c r="E207" s="40" t="s">
        <v>2096</v>
      </c>
      <c r="F207" s="40" t="s">
        <v>2101</v>
      </c>
      <c r="G207" s="40">
        <v>32465.0</v>
      </c>
      <c r="H207" s="40" t="s">
        <v>2107</v>
      </c>
      <c r="I207" s="44" t="s">
        <v>2102</v>
      </c>
      <c r="J207" s="40">
        <v>15.0</v>
      </c>
      <c r="K207" s="40" t="s">
        <v>2108</v>
      </c>
      <c r="L207" s="211" t="s">
        <v>2664</v>
      </c>
    </row>
    <row r="208" ht="12.75" customHeight="1">
      <c r="A208" s="209" t="s">
        <v>2106</v>
      </c>
      <c r="B208" s="14" t="s">
        <v>2365</v>
      </c>
      <c r="C208" s="15">
        <v>0.4770833333313931</v>
      </c>
      <c r="D208" s="13" t="s">
        <v>31</v>
      </c>
      <c r="E208" s="13">
        <v>3681.0</v>
      </c>
      <c r="F208" s="40" t="s">
        <v>2673</v>
      </c>
      <c r="G208" s="40"/>
      <c r="H208" s="40"/>
      <c r="I208" s="40"/>
      <c r="J208" s="40">
        <v>0.88</v>
      </c>
      <c r="K208" s="13" t="s">
        <v>2180</v>
      </c>
      <c r="L208" s="211" t="s">
        <v>2666</v>
      </c>
    </row>
    <row r="209" ht="12.75" customHeight="1">
      <c r="A209" s="209" t="s">
        <v>2106</v>
      </c>
      <c r="B209" s="14" t="s">
        <v>2365</v>
      </c>
      <c r="C209" s="15">
        <v>0.7555555555591127</v>
      </c>
      <c r="D209" s="13" t="s">
        <v>71</v>
      </c>
      <c r="E209" s="13">
        <v>358.0</v>
      </c>
      <c r="F209" s="40" t="s">
        <v>2671</v>
      </c>
      <c r="G209" s="40"/>
      <c r="H209" s="40"/>
      <c r="I209" s="40"/>
      <c r="J209" s="40">
        <v>0.55</v>
      </c>
      <c r="K209" s="13" t="s">
        <v>2174</v>
      </c>
      <c r="L209" s="211" t="s">
        <v>2666</v>
      </c>
    </row>
    <row r="210" ht="12.75" customHeight="1">
      <c r="A210" s="209" t="s">
        <v>2106</v>
      </c>
      <c r="B210" s="14">
        <v>38658.0</v>
      </c>
      <c r="C210" s="15">
        <v>0.7604166666666666</v>
      </c>
      <c r="D210" s="162" t="s">
        <v>31</v>
      </c>
      <c r="E210" s="40" t="s">
        <v>2096</v>
      </c>
      <c r="F210" s="40" t="s">
        <v>2101</v>
      </c>
      <c r="G210" s="40">
        <v>32465.0</v>
      </c>
      <c r="H210" s="40" t="s">
        <v>2107</v>
      </c>
      <c r="I210" s="44" t="s">
        <v>2102</v>
      </c>
      <c r="J210" s="40">
        <v>15.0</v>
      </c>
      <c r="K210" s="40" t="s">
        <v>2108</v>
      </c>
      <c r="L210" s="211" t="s">
        <v>2664</v>
      </c>
    </row>
    <row r="211" ht="12.75" customHeight="1">
      <c r="A211" s="209" t="s">
        <v>2106</v>
      </c>
      <c r="B211" s="14" t="s">
        <v>2365</v>
      </c>
      <c r="C211" s="15">
        <v>0.7756944444408873</v>
      </c>
      <c r="D211" s="13" t="s">
        <v>31</v>
      </c>
      <c r="E211" s="13">
        <v>3701.0</v>
      </c>
      <c r="F211" s="40" t="s">
        <v>2113</v>
      </c>
      <c r="G211" s="40"/>
      <c r="H211" s="40"/>
      <c r="I211" s="40"/>
      <c r="J211" s="40">
        <v>49.88</v>
      </c>
      <c r="K211" s="13" t="s">
        <v>2372</v>
      </c>
      <c r="L211" s="211" t="s">
        <v>2666</v>
      </c>
    </row>
    <row r="212" ht="12.75" customHeight="1">
      <c r="A212" s="209" t="s">
        <v>2106</v>
      </c>
      <c r="B212" s="14" t="s">
        <v>2373</v>
      </c>
      <c r="C212" s="15">
        <v>0.5736111111109494</v>
      </c>
      <c r="D212" s="13" t="s">
        <v>71</v>
      </c>
      <c r="E212" s="13">
        <v>517.0</v>
      </c>
      <c r="F212" s="40" t="s">
        <v>2693</v>
      </c>
      <c r="G212" s="40"/>
      <c r="H212" s="40"/>
      <c r="I212" s="40"/>
      <c r="J212" s="40">
        <v>1.62</v>
      </c>
      <c r="K212" s="13"/>
      <c r="L212" s="211" t="s">
        <v>2666</v>
      </c>
    </row>
    <row r="213" ht="12.75" customHeight="1">
      <c r="A213" s="209" t="s">
        <v>2106</v>
      </c>
      <c r="B213" s="14" t="s">
        <v>2373</v>
      </c>
      <c r="C213" s="15">
        <v>0.5958333333328483</v>
      </c>
      <c r="D213" s="13" t="s">
        <v>71</v>
      </c>
      <c r="E213" s="13">
        <v>3742.0</v>
      </c>
      <c r="F213" s="40" t="s">
        <v>2694</v>
      </c>
      <c r="G213" s="40"/>
      <c r="H213" s="40"/>
      <c r="I213" s="40"/>
      <c r="J213" s="40">
        <v>2.58</v>
      </c>
      <c r="K213" s="13"/>
      <c r="L213" s="211" t="s">
        <v>2666</v>
      </c>
    </row>
    <row r="214" ht="12.75" customHeight="1">
      <c r="A214" s="209" t="s">
        <v>2106</v>
      </c>
      <c r="B214" s="14" t="s">
        <v>2373</v>
      </c>
      <c r="C214" s="15">
        <v>0.6694444444437977</v>
      </c>
      <c r="D214" s="13" t="s">
        <v>71</v>
      </c>
      <c r="E214" s="13">
        <v>2682.0</v>
      </c>
      <c r="F214" s="40" t="s">
        <v>2695</v>
      </c>
      <c r="G214" s="40"/>
      <c r="H214" s="40"/>
      <c r="I214" s="40"/>
      <c r="J214" s="40">
        <v>0.63</v>
      </c>
      <c r="K214" s="13" t="s">
        <v>2696</v>
      </c>
      <c r="L214" s="211" t="s">
        <v>2666</v>
      </c>
    </row>
    <row r="215" ht="12.75" customHeight="1">
      <c r="A215" s="209" t="s">
        <v>2106</v>
      </c>
      <c r="B215" s="14" t="s">
        <v>2373</v>
      </c>
      <c r="C215" s="15">
        <v>0.6729166666700621</v>
      </c>
      <c r="D215" s="13" t="s">
        <v>31</v>
      </c>
      <c r="E215" s="13">
        <v>3631.0</v>
      </c>
      <c r="F215" s="40" t="s">
        <v>2695</v>
      </c>
      <c r="G215" s="40"/>
      <c r="H215" s="40"/>
      <c r="I215" s="40"/>
      <c r="J215" s="40">
        <v>0.62</v>
      </c>
      <c r="K215" s="13" t="s">
        <v>2696</v>
      </c>
      <c r="L215" s="211" t="s">
        <v>2666</v>
      </c>
    </row>
    <row r="216" ht="12.75" customHeight="1">
      <c r="A216" s="209" t="s">
        <v>2106</v>
      </c>
      <c r="B216" s="14" t="s">
        <v>2373</v>
      </c>
      <c r="C216" s="15">
        <v>0.7847222222189885</v>
      </c>
      <c r="D216" s="13" t="s">
        <v>31</v>
      </c>
      <c r="E216" s="13">
        <v>3631.0</v>
      </c>
      <c r="F216" s="40" t="s">
        <v>1789</v>
      </c>
      <c r="G216" s="40"/>
      <c r="H216" s="40"/>
      <c r="I216" s="40"/>
      <c r="J216" s="40">
        <v>0.05</v>
      </c>
      <c r="K216" s="13" t="s">
        <v>1696</v>
      </c>
      <c r="L216" s="211" t="s">
        <v>2666</v>
      </c>
    </row>
    <row r="217" ht="12.75" customHeight="1">
      <c r="A217" s="209" t="s">
        <v>2106</v>
      </c>
      <c r="B217" s="14" t="s">
        <v>2373</v>
      </c>
      <c r="C217" s="15">
        <v>0.7847222222189885</v>
      </c>
      <c r="D217" s="13" t="s">
        <v>31</v>
      </c>
      <c r="E217" s="13">
        <v>3701.0</v>
      </c>
      <c r="F217" s="40" t="s">
        <v>2674</v>
      </c>
      <c r="G217" s="40"/>
      <c r="H217" s="40"/>
      <c r="I217" s="40"/>
      <c r="J217" s="40">
        <v>1.68</v>
      </c>
      <c r="K217" s="13" t="s">
        <v>1696</v>
      </c>
      <c r="L217" s="211" t="s">
        <v>2666</v>
      </c>
    </row>
    <row r="218" ht="12.75" customHeight="1">
      <c r="A218" s="209" t="s">
        <v>2106</v>
      </c>
      <c r="B218" s="14" t="s">
        <v>2373</v>
      </c>
      <c r="C218" s="15">
        <v>0.7874999999985448</v>
      </c>
      <c r="D218" s="13" t="s">
        <v>31</v>
      </c>
      <c r="E218" s="13">
        <v>3701.0</v>
      </c>
      <c r="F218" s="40" t="s">
        <v>2674</v>
      </c>
      <c r="G218" s="40"/>
      <c r="H218" s="40"/>
      <c r="I218" s="40"/>
      <c r="J218" s="40">
        <v>1.12</v>
      </c>
      <c r="K218" s="13" t="s">
        <v>1696</v>
      </c>
      <c r="L218" s="211" t="s">
        <v>2666</v>
      </c>
    </row>
    <row r="219" ht="12.75" customHeight="1">
      <c r="A219" s="209" t="s">
        <v>2106</v>
      </c>
      <c r="B219" s="14" t="s">
        <v>2373</v>
      </c>
      <c r="C219" s="15">
        <v>0.8493055555591127</v>
      </c>
      <c r="D219" s="13" t="s">
        <v>31</v>
      </c>
      <c r="E219" s="13">
        <v>3693.0</v>
      </c>
      <c r="F219" s="40" t="s">
        <v>2671</v>
      </c>
      <c r="G219" s="40"/>
      <c r="H219" s="40"/>
      <c r="I219" s="40"/>
      <c r="J219" s="40">
        <v>1.25</v>
      </c>
      <c r="K219" s="13" t="s">
        <v>2174</v>
      </c>
      <c r="L219" s="211" t="s">
        <v>2666</v>
      </c>
    </row>
    <row r="220" ht="12.75" customHeight="1">
      <c r="A220" s="209" t="s">
        <v>2106</v>
      </c>
      <c r="B220" s="14">
        <v>38659.0</v>
      </c>
      <c r="C220" s="15">
        <v>0.8979166666666667</v>
      </c>
      <c r="D220" s="162" t="s">
        <v>31</v>
      </c>
      <c r="E220" s="40" t="s">
        <v>2096</v>
      </c>
      <c r="F220" s="40" t="s">
        <v>2101</v>
      </c>
      <c r="G220" s="40">
        <v>32465.0</v>
      </c>
      <c r="H220" s="40" t="s">
        <v>2107</v>
      </c>
      <c r="I220" s="44" t="s">
        <v>2102</v>
      </c>
      <c r="J220" s="40">
        <v>15.0</v>
      </c>
      <c r="K220" s="40" t="s">
        <v>2108</v>
      </c>
      <c r="L220" s="211" t="s">
        <v>2664</v>
      </c>
    </row>
    <row r="221" ht="12.75" customHeight="1">
      <c r="A221" s="209" t="s">
        <v>2106</v>
      </c>
      <c r="B221" s="14" t="s">
        <v>2390</v>
      </c>
      <c r="C221" s="15">
        <v>0.3736111111138598</v>
      </c>
      <c r="D221" s="13" t="s">
        <v>71</v>
      </c>
      <c r="E221" s="13">
        <v>3681.0</v>
      </c>
      <c r="F221" s="40" t="s">
        <v>2697</v>
      </c>
      <c r="G221" s="40"/>
      <c r="H221" s="40"/>
      <c r="I221" s="40"/>
      <c r="J221" s="40">
        <v>1.43</v>
      </c>
      <c r="K221" s="13"/>
      <c r="L221" s="211" t="s">
        <v>2666</v>
      </c>
    </row>
    <row r="222" ht="12.75" customHeight="1">
      <c r="A222" s="209" t="s">
        <v>2106</v>
      </c>
      <c r="B222" s="14" t="s">
        <v>2390</v>
      </c>
      <c r="C222" s="15">
        <v>0.43541666666715173</v>
      </c>
      <c r="D222" s="13" t="s">
        <v>71</v>
      </c>
      <c r="E222" s="13">
        <v>3631.0</v>
      </c>
      <c r="F222" s="40" t="s">
        <v>2667</v>
      </c>
      <c r="G222" s="40"/>
      <c r="H222" s="40"/>
      <c r="I222" s="40"/>
      <c r="J222" s="40">
        <v>0.53</v>
      </c>
      <c r="K222" s="13" t="s">
        <v>2157</v>
      </c>
      <c r="L222" s="211" t="s">
        <v>2666</v>
      </c>
    </row>
    <row r="223" ht="12.75" customHeight="1">
      <c r="A223" s="209" t="s">
        <v>2106</v>
      </c>
      <c r="B223" s="14" t="s">
        <v>2390</v>
      </c>
      <c r="C223" s="15">
        <v>0.4868055555562023</v>
      </c>
      <c r="D223" s="13" t="s">
        <v>71</v>
      </c>
      <c r="E223" s="13">
        <v>358.0</v>
      </c>
      <c r="F223" s="40" t="s">
        <v>2671</v>
      </c>
      <c r="G223" s="40"/>
      <c r="H223" s="40"/>
      <c r="I223" s="40"/>
      <c r="J223" s="40">
        <v>0.63</v>
      </c>
      <c r="K223" s="13" t="s">
        <v>2174</v>
      </c>
      <c r="L223" s="211" t="s">
        <v>2666</v>
      </c>
    </row>
    <row r="224" ht="12.75" customHeight="1">
      <c r="A224" s="209" t="s">
        <v>2106</v>
      </c>
      <c r="B224" s="14" t="s">
        <v>2390</v>
      </c>
      <c r="C224" s="15">
        <v>0.6111111111094942</v>
      </c>
      <c r="D224" s="13" t="s">
        <v>71</v>
      </c>
      <c r="E224" s="13">
        <v>302.0</v>
      </c>
      <c r="F224" s="40" t="s">
        <v>2698</v>
      </c>
      <c r="G224" s="40"/>
      <c r="H224" s="40"/>
      <c r="I224" s="40"/>
      <c r="J224" s="40">
        <v>5.08</v>
      </c>
      <c r="K224" s="13"/>
      <c r="L224" s="211" t="s">
        <v>2666</v>
      </c>
    </row>
    <row r="225" ht="12.75" customHeight="1">
      <c r="A225" s="209" t="s">
        <v>2106</v>
      </c>
      <c r="B225" s="14" t="s">
        <v>2390</v>
      </c>
      <c r="C225" s="15">
        <v>0.6152777777751908</v>
      </c>
      <c r="D225" s="13" t="s">
        <v>71</v>
      </c>
      <c r="E225" s="13">
        <v>2683.0</v>
      </c>
      <c r="F225" s="40" t="s">
        <v>2699</v>
      </c>
      <c r="G225" s="40"/>
      <c r="H225" s="40"/>
      <c r="I225" s="40"/>
      <c r="J225" s="40">
        <v>0.47</v>
      </c>
      <c r="K225" s="13"/>
      <c r="L225" s="211" t="s">
        <v>2666</v>
      </c>
    </row>
    <row r="226" ht="12.75" customHeight="1">
      <c r="A226" s="209" t="s">
        <v>2106</v>
      </c>
      <c r="B226" s="14" t="s">
        <v>2390</v>
      </c>
      <c r="C226" s="15">
        <v>0.6458333333357587</v>
      </c>
      <c r="D226" s="13" t="s">
        <v>71</v>
      </c>
      <c r="E226" s="13">
        <v>167.0</v>
      </c>
      <c r="F226" s="40" t="s">
        <v>2700</v>
      </c>
      <c r="G226" s="40"/>
      <c r="H226" s="40"/>
      <c r="I226" s="40"/>
      <c r="J226" s="40">
        <v>0.43</v>
      </c>
      <c r="K226" s="13"/>
      <c r="L226" s="211" t="s">
        <v>2666</v>
      </c>
    </row>
    <row r="227" ht="12.75" customHeight="1">
      <c r="A227" s="209" t="s">
        <v>2106</v>
      </c>
      <c r="B227" s="14" t="s">
        <v>2390</v>
      </c>
      <c r="C227" s="15">
        <v>0.6500000000014552</v>
      </c>
      <c r="D227" s="13" t="s">
        <v>71</v>
      </c>
      <c r="E227" s="13">
        <v>3701.0</v>
      </c>
      <c r="F227" s="40" t="s">
        <v>2674</v>
      </c>
      <c r="G227" s="40"/>
      <c r="H227" s="40"/>
      <c r="I227" s="40"/>
      <c r="J227" s="40">
        <v>3.42</v>
      </c>
      <c r="K227" s="13" t="s">
        <v>1696</v>
      </c>
      <c r="L227" s="211" t="s">
        <v>2666</v>
      </c>
    </row>
    <row r="228" ht="12.75" customHeight="1">
      <c r="A228" s="209" t="s">
        <v>2106</v>
      </c>
      <c r="B228" s="14" t="s">
        <v>2390</v>
      </c>
      <c r="C228" s="15">
        <v>0.6534722222204437</v>
      </c>
      <c r="D228" s="13" t="s">
        <v>71</v>
      </c>
      <c r="E228" s="13">
        <v>302.0</v>
      </c>
      <c r="F228" s="40" t="s">
        <v>2698</v>
      </c>
      <c r="G228" s="40"/>
      <c r="H228" s="40"/>
      <c r="I228" s="40"/>
      <c r="J228" s="40">
        <v>1.23</v>
      </c>
      <c r="K228" s="13"/>
      <c r="L228" s="211" t="s">
        <v>2666</v>
      </c>
    </row>
    <row r="229" ht="12.75" customHeight="1">
      <c r="A229" s="209" t="s">
        <v>2106</v>
      </c>
      <c r="B229" s="14" t="s">
        <v>2390</v>
      </c>
      <c r="C229" s="15">
        <v>0.6548611111138598</v>
      </c>
      <c r="D229" s="13" t="s">
        <v>31</v>
      </c>
      <c r="E229" s="13">
        <v>3701.0</v>
      </c>
      <c r="F229" s="40" t="s">
        <v>2701</v>
      </c>
      <c r="G229" s="40"/>
      <c r="H229" s="40"/>
      <c r="I229" s="40"/>
      <c r="J229" s="40">
        <v>1.05</v>
      </c>
      <c r="K229" s="13"/>
      <c r="L229" s="211" t="s">
        <v>2666</v>
      </c>
    </row>
    <row r="230" ht="12.75" customHeight="1">
      <c r="A230" s="209" t="s">
        <v>2106</v>
      </c>
      <c r="B230" s="14" t="s">
        <v>2390</v>
      </c>
      <c r="C230" s="15">
        <v>0.6666666666642413</v>
      </c>
      <c r="D230" s="13" t="s">
        <v>71</v>
      </c>
      <c r="E230" s="13">
        <v>3693.0</v>
      </c>
      <c r="F230" s="40" t="s">
        <v>2694</v>
      </c>
      <c r="G230" s="40"/>
      <c r="H230" s="40"/>
      <c r="I230" s="40"/>
      <c r="J230" s="40">
        <v>0.97</v>
      </c>
      <c r="K230" s="13"/>
      <c r="L230" s="211" t="s">
        <v>2666</v>
      </c>
    </row>
    <row r="231" ht="12.75" customHeight="1">
      <c r="A231" s="209" t="s">
        <v>2106</v>
      </c>
      <c r="B231" s="14" t="s">
        <v>2390</v>
      </c>
      <c r="C231" s="15">
        <v>0.7243055555591127</v>
      </c>
      <c r="D231" s="13" t="s">
        <v>71</v>
      </c>
      <c r="E231" s="13">
        <v>358.0</v>
      </c>
      <c r="F231" s="40" t="s">
        <v>1789</v>
      </c>
      <c r="G231" s="40"/>
      <c r="H231" s="40"/>
      <c r="I231" s="40"/>
      <c r="J231" s="40">
        <v>7.72</v>
      </c>
      <c r="K231" s="13" t="s">
        <v>1696</v>
      </c>
      <c r="L231" s="211" t="s">
        <v>2666</v>
      </c>
    </row>
    <row r="232" ht="12.75" customHeight="1">
      <c r="A232" s="209" t="s">
        <v>2106</v>
      </c>
      <c r="B232" s="14">
        <v>38660.0</v>
      </c>
      <c r="C232" s="15">
        <v>0.7451388888888889</v>
      </c>
      <c r="D232" s="162" t="s">
        <v>31</v>
      </c>
      <c r="E232" s="40" t="s">
        <v>2096</v>
      </c>
      <c r="F232" s="40" t="s">
        <v>2101</v>
      </c>
      <c r="G232" s="40">
        <v>32465.0</v>
      </c>
      <c r="H232" s="40" t="s">
        <v>2107</v>
      </c>
      <c r="I232" s="44" t="s">
        <v>2102</v>
      </c>
      <c r="J232" s="40">
        <v>15.0</v>
      </c>
      <c r="K232" s="40" t="s">
        <v>2108</v>
      </c>
      <c r="L232" s="211" t="s">
        <v>2664</v>
      </c>
    </row>
    <row r="233" ht="12.75" customHeight="1">
      <c r="A233" s="209" t="s">
        <v>2106</v>
      </c>
      <c r="B233" s="14" t="s">
        <v>2390</v>
      </c>
      <c r="C233" s="15">
        <v>0.7548611111124046</v>
      </c>
      <c r="D233" s="13" t="s">
        <v>71</v>
      </c>
      <c r="E233" s="13">
        <v>302.0</v>
      </c>
      <c r="F233" s="40" t="s">
        <v>2702</v>
      </c>
      <c r="G233" s="40"/>
      <c r="H233" s="40"/>
      <c r="I233" s="40"/>
      <c r="J233" s="40">
        <v>3.32</v>
      </c>
      <c r="K233" s="13"/>
      <c r="L233" s="211" t="s">
        <v>2666</v>
      </c>
    </row>
    <row r="234" ht="12.75" customHeight="1">
      <c r="A234" s="209" t="s">
        <v>2106</v>
      </c>
      <c r="B234" s="14" t="s">
        <v>2390</v>
      </c>
      <c r="C234" s="15">
        <v>0.765277777776646</v>
      </c>
      <c r="D234" s="13" t="s">
        <v>71</v>
      </c>
      <c r="E234" s="13">
        <v>4473.0</v>
      </c>
      <c r="F234" s="40" t="s">
        <v>2703</v>
      </c>
      <c r="G234" s="40"/>
      <c r="H234" s="40"/>
      <c r="I234" s="40"/>
      <c r="J234" s="40">
        <v>3.92</v>
      </c>
      <c r="K234" s="13"/>
      <c r="L234" s="211" t="s">
        <v>2666</v>
      </c>
    </row>
    <row r="235" ht="12.75" customHeight="1">
      <c r="A235" s="209" t="s">
        <v>2106</v>
      </c>
      <c r="B235" s="14" t="s">
        <v>2390</v>
      </c>
      <c r="C235" s="15">
        <v>0.7756944444408873</v>
      </c>
      <c r="D235" s="13" t="s">
        <v>71</v>
      </c>
      <c r="E235" s="13">
        <v>3701.0</v>
      </c>
      <c r="F235" s="40" t="s">
        <v>2674</v>
      </c>
      <c r="G235" s="40"/>
      <c r="H235" s="40"/>
      <c r="I235" s="40"/>
      <c r="J235" s="40">
        <v>2.1</v>
      </c>
      <c r="K235" s="13" t="s">
        <v>1696</v>
      </c>
      <c r="L235" s="211" t="s">
        <v>2666</v>
      </c>
    </row>
    <row r="236" ht="12.75" customHeight="1">
      <c r="A236" s="209" t="s">
        <v>2106</v>
      </c>
      <c r="B236" s="14" t="s">
        <v>2390</v>
      </c>
      <c r="C236" s="15">
        <v>0.7979166666700621</v>
      </c>
      <c r="D236" s="13" t="s">
        <v>31</v>
      </c>
      <c r="E236" s="13">
        <v>3701.0</v>
      </c>
      <c r="F236" s="40" t="s">
        <v>2671</v>
      </c>
      <c r="G236" s="40"/>
      <c r="H236" s="40"/>
      <c r="I236" s="40"/>
      <c r="J236" s="40">
        <v>4.32</v>
      </c>
      <c r="K236" s="13" t="s">
        <v>2174</v>
      </c>
      <c r="L236" s="211" t="s">
        <v>2666</v>
      </c>
    </row>
    <row r="237" ht="12.75" customHeight="1">
      <c r="A237" s="209" t="s">
        <v>2106</v>
      </c>
      <c r="B237" s="14" t="s">
        <v>2390</v>
      </c>
      <c r="C237" s="15">
        <v>0.8055555555547471</v>
      </c>
      <c r="D237" s="13" t="s">
        <v>71</v>
      </c>
      <c r="E237" s="13">
        <v>3631.0</v>
      </c>
      <c r="F237" s="40" t="s">
        <v>2673</v>
      </c>
      <c r="G237" s="40"/>
      <c r="H237" s="40"/>
      <c r="I237" s="40"/>
      <c r="J237" s="40">
        <v>1.62</v>
      </c>
      <c r="K237" s="13" t="s">
        <v>2180</v>
      </c>
      <c r="L237" s="211" t="s">
        <v>2666</v>
      </c>
    </row>
    <row r="238" ht="12.75" customHeight="1">
      <c r="A238" s="209" t="s">
        <v>2106</v>
      </c>
      <c r="B238" s="14" t="s">
        <v>2390</v>
      </c>
      <c r="C238" s="15">
        <v>0.8090277777810115</v>
      </c>
      <c r="D238" s="13" t="s">
        <v>31</v>
      </c>
      <c r="E238" s="13">
        <v>3701.0</v>
      </c>
      <c r="F238" s="40" t="s">
        <v>2673</v>
      </c>
      <c r="G238" s="40"/>
      <c r="H238" s="40"/>
      <c r="I238" s="40"/>
      <c r="J238" s="40">
        <v>1.43</v>
      </c>
      <c r="K238" s="13" t="s">
        <v>2180</v>
      </c>
      <c r="L238" s="211" t="s">
        <v>2666</v>
      </c>
    </row>
    <row r="239" ht="12.75" customHeight="1">
      <c r="A239" s="209" t="s">
        <v>2106</v>
      </c>
      <c r="B239" s="14" t="s">
        <v>2390</v>
      </c>
      <c r="C239" s="15">
        <v>0.8125</v>
      </c>
      <c r="D239" s="13" t="s">
        <v>31</v>
      </c>
      <c r="E239" s="13">
        <v>3701.0</v>
      </c>
      <c r="F239" s="40" t="s">
        <v>2671</v>
      </c>
      <c r="G239" s="40"/>
      <c r="H239" s="40"/>
      <c r="I239" s="40"/>
      <c r="J239" s="40">
        <v>2.62</v>
      </c>
      <c r="K239" s="13" t="s">
        <v>2174</v>
      </c>
      <c r="L239" s="211" t="s">
        <v>2666</v>
      </c>
    </row>
    <row r="240" ht="12.75" customHeight="1">
      <c r="A240" s="209" t="s">
        <v>2106</v>
      </c>
      <c r="B240" s="14" t="s">
        <v>2390</v>
      </c>
      <c r="C240" s="15">
        <v>0.8263888888905058</v>
      </c>
      <c r="D240" s="13" t="s">
        <v>31</v>
      </c>
      <c r="E240" s="13">
        <v>3701.0</v>
      </c>
      <c r="F240" s="40" t="s">
        <v>2671</v>
      </c>
      <c r="G240" s="40"/>
      <c r="H240" s="40"/>
      <c r="I240" s="40"/>
      <c r="J240" s="40">
        <v>5.83</v>
      </c>
      <c r="K240" s="13" t="s">
        <v>2174</v>
      </c>
      <c r="L240" s="211" t="s">
        <v>2666</v>
      </c>
    </row>
    <row r="241" ht="12.75" customHeight="1">
      <c r="A241" s="209" t="s">
        <v>2106</v>
      </c>
      <c r="B241" s="14">
        <v>38660.0</v>
      </c>
      <c r="C241" s="15">
        <v>0.8298611111111112</v>
      </c>
      <c r="D241" s="162" t="s">
        <v>31</v>
      </c>
      <c r="E241" s="40" t="s">
        <v>2096</v>
      </c>
      <c r="F241" s="40" t="s">
        <v>2101</v>
      </c>
      <c r="G241" s="40">
        <v>32465.0</v>
      </c>
      <c r="H241" s="40" t="s">
        <v>2107</v>
      </c>
      <c r="I241" s="44" t="s">
        <v>2102</v>
      </c>
      <c r="J241" s="40">
        <v>15.0</v>
      </c>
      <c r="K241" s="40" t="s">
        <v>2108</v>
      </c>
      <c r="L241" s="211" t="s">
        <v>2664</v>
      </c>
    </row>
    <row r="242" ht="12.75" customHeight="1">
      <c r="A242" s="209" t="s">
        <v>2106</v>
      </c>
      <c r="B242" s="14" t="s">
        <v>2390</v>
      </c>
      <c r="C242" s="15">
        <v>0.8312500000029104</v>
      </c>
      <c r="D242" s="13" t="s">
        <v>31</v>
      </c>
      <c r="E242" s="13">
        <v>3681.0</v>
      </c>
      <c r="F242" s="40" t="s">
        <v>2671</v>
      </c>
      <c r="G242" s="40"/>
      <c r="H242" s="40"/>
      <c r="I242" s="40"/>
      <c r="J242" s="40">
        <v>1.22</v>
      </c>
      <c r="K242" s="13" t="s">
        <v>2174</v>
      </c>
      <c r="L242" s="211" t="s">
        <v>2666</v>
      </c>
    </row>
    <row r="243" ht="12.75" customHeight="1">
      <c r="A243" s="209" t="s">
        <v>2106</v>
      </c>
      <c r="B243" s="14" t="s">
        <v>2390</v>
      </c>
      <c r="C243" s="15">
        <v>0.8479166666656965</v>
      </c>
      <c r="D243" s="13" t="s">
        <v>71</v>
      </c>
      <c r="E243" s="13">
        <v>358.0</v>
      </c>
      <c r="F243" s="40" t="s">
        <v>2671</v>
      </c>
      <c r="G243" s="40"/>
      <c r="H243" s="40"/>
      <c r="I243" s="40"/>
      <c r="J243" s="40">
        <v>1.17</v>
      </c>
      <c r="K243" s="13" t="s">
        <v>2174</v>
      </c>
      <c r="L243" s="211" t="s">
        <v>2666</v>
      </c>
    </row>
    <row r="244" ht="12.75" customHeight="1">
      <c r="A244" s="209" t="s">
        <v>2106</v>
      </c>
      <c r="B244" s="14" t="s">
        <v>2432</v>
      </c>
      <c r="C244" s="15">
        <v>0.2368055555562023</v>
      </c>
      <c r="D244" s="13" t="s">
        <v>31</v>
      </c>
      <c r="E244" s="13">
        <v>3681.0</v>
      </c>
      <c r="F244" s="40" t="s">
        <v>2655</v>
      </c>
      <c r="G244" s="40"/>
      <c r="H244" s="40"/>
      <c r="I244" s="40"/>
      <c r="J244" s="40">
        <v>0.15</v>
      </c>
      <c r="K244" s="13" t="s">
        <v>2211</v>
      </c>
      <c r="L244" s="211" t="s">
        <v>2666</v>
      </c>
    </row>
    <row r="245" ht="12.75" customHeight="1">
      <c r="A245" s="209" t="s">
        <v>2106</v>
      </c>
      <c r="B245" s="14" t="s">
        <v>2432</v>
      </c>
      <c r="C245" s="15">
        <v>0.23750000000291038</v>
      </c>
      <c r="D245" s="13" t="s">
        <v>31</v>
      </c>
      <c r="E245" s="13">
        <v>3681.0</v>
      </c>
      <c r="F245" s="40" t="s">
        <v>1789</v>
      </c>
      <c r="G245" s="40"/>
      <c r="H245" s="40"/>
      <c r="I245" s="40"/>
      <c r="J245" s="40">
        <v>0.83</v>
      </c>
      <c r="K245" s="13" t="s">
        <v>1696</v>
      </c>
      <c r="L245" s="211" t="s">
        <v>2666</v>
      </c>
    </row>
    <row r="246" ht="12.75" customHeight="1">
      <c r="A246" s="209" t="s">
        <v>2106</v>
      </c>
      <c r="B246" s="14" t="s">
        <v>2432</v>
      </c>
      <c r="C246" s="15">
        <v>0.2381944444423425</v>
      </c>
      <c r="D246" s="13" t="s">
        <v>71</v>
      </c>
      <c r="E246" s="13">
        <v>358.0</v>
      </c>
      <c r="F246" s="40" t="s">
        <v>2671</v>
      </c>
      <c r="G246" s="40"/>
      <c r="H246" s="40"/>
      <c r="I246" s="40"/>
      <c r="J246" s="40">
        <v>0.47</v>
      </c>
      <c r="K246" s="13" t="s">
        <v>2174</v>
      </c>
      <c r="L246" s="211" t="s">
        <v>2666</v>
      </c>
    </row>
    <row r="247" ht="12.75" customHeight="1">
      <c r="A247" s="209" t="s">
        <v>2106</v>
      </c>
      <c r="B247" s="14" t="s">
        <v>2432</v>
      </c>
      <c r="C247" s="15">
        <v>0.3319444444423425</v>
      </c>
      <c r="D247" s="13" t="s">
        <v>71</v>
      </c>
      <c r="E247" s="13">
        <v>3701.0</v>
      </c>
      <c r="F247" s="40" t="s">
        <v>2667</v>
      </c>
      <c r="G247" s="40"/>
      <c r="H247" s="40"/>
      <c r="I247" s="40"/>
      <c r="J247" s="40">
        <v>3.12</v>
      </c>
      <c r="K247" s="13" t="s">
        <v>2157</v>
      </c>
      <c r="L247" s="211" t="s">
        <v>2666</v>
      </c>
    </row>
    <row r="248" ht="12.75" customHeight="1">
      <c r="A248" s="209" t="s">
        <v>2106</v>
      </c>
      <c r="B248" s="14" t="s">
        <v>2432</v>
      </c>
      <c r="C248" s="15">
        <v>0.3375000000014552</v>
      </c>
      <c r="D248" s="13" t="s">
        <v>71</v>
      </c>
      <c r="E248" s="13">
        <v>517.0</v>
      </c>
      <c r="F248" s="40" t="s">
        <v>2704</v>
      </c>
      <c r="G248" s="40"/>
      <c r="H248" s="40"/>
      <c r="I248" s="40"/>
      <c r="J248" s="40">
        <v>1.27</v>
      </c>
      <c r="K248" s="13"/>
      <c r="L248" s="211" t="s">
        <v>2666</v>
      </c>
    </row>
    <row r="249" ht="12.75" customHeight="1">
      <c r="A249" s="209" t="s">
        <v>2106</v>
      </c>
      <c r="B249" s="14" t="s">
        <v>2432</v>
      </c>
      <c r="C249" s="15">
        <v>0.40902777777955635</v>
      </c>
      <c r="D249" s="13" t="s">
        <v>31</v>
      </c>
      <c r="E249" s="13">
        <v>2881.0</v>
      </c>
      <c r="F249" s="40" t="s">
        <v>2680</v>
      </c>
      <c r="G249" s="40"/>
      <c r="H249" s="40"/>
      <c r="I249" s="40"/>
      <c r="J249" s="40">
        <v>2.22</v>
      </c>
      <c r="K249" s="13" t="s">
        <v>2240</v>
      </c>
      <c r="L249" s="211" t="s">
        <v>2666</v>
      </c>
    </row>
    <row r="250" ht="12.75" customHeight="1">
      <c r="A250" s="209" t="s">
        <v>2106</v>
      </c>
      <c r="B250" s="14" t="s">
        <v>2432</v>
      </c>
      <c r="C250" s="15">
        <v>0.49236111110803904</v>
      </c>
      <c r="D250" s="13" t="s">
        <v>71</v>
      </c>
      <c r="E250" s="13">
        <v>576.0</v>
      </c>
      <c r="F250" s="40" t="s">
        <v>2705</v>
      </c>
      <c r="G250" s="40"/>
      <c r="H250" s="40"/>
      <c r="I250" s="40"/>
      <c r="J250" s="40">
        <v>0.72</v>
      </c>
      <c r="K250" s="13"/>
      <c r="L250" s="211" t="s">
        <v>2666</v>
      </c>
    </row>
    <row r="251" ht="12.75" customHeight="1">
      <c r="A251" s="209" t="s">
        <v>2106</v>
      </c>
      <c r="B251" s="14" t="s">
        <v>2432</v>
      </c>
      <c r="C251" s="15">
        <v>0.4930555555547471</v>
      </c>
      <c r="D251" s="13" t="s">
        <v>71</v>
      </c>
      <c r="E251" s="13">
        <v>3361.0</v>
      </c>
      <c r="F251" s="40" t="s">
        <v>2674</v>
      </c>
      <c r="G251" s="40"/>
      <c r="H251" s="40"/>
      <c r="I251" s="40"/>
      <c r="J251" s="40">
        <v>2.65</v>
      </c>
      <c r="K251" s="13" t="s">
        <v>1696</v>
      </c>
      <c r="L251" s="211" t="s">
        <v>2666</v>
      </c>
    </row>
    <row r="252" ht="12.75" customHeight="1">
      <c r="A252" s="209" t="s">
        <v>2106</v>
      </c>
      <c r="B252" s="14" t="s">
        <v>2432</v>
      </c>
      <c r="C252" s="15">
        <v>0.49791666666715173</v>
      </c>
      <c r="D252" s="13" t="s">
        <v>71</v>
      </c>
      <c r="E252" s="13">
        <v>517.0</v>
      </c>
      <c r="F252" s="40" t="s">
        <v>2692</v>
      </c>
      <c r="G252" s="40"/>
      <c r="H252" s="40"/>
      <c r="I252" s="40"/>
      <c r="J252" s="40">
        <v>1.12</v>
      </c>
      <c r="K252" s="13"/>
      <c r="L252" s="211" t="s">
        <v>2666</v>
      </c>
    </row>
    <row r="253" ht="12.75" customHeight="1">
      <c r="A253" s="209" t="s">
        <v>2106</v>
      </c>
      <c r="B253" s="14" t="s">
        <v>2432</v>
      </c>
      <c r="C253" s="15">
        <v>0.4986111111138598</v>
      </c>
      <c r="D253" s="13" t="s">
        <v>71</v>
      </c>
      <c r="E253" s="13">
        <v>576.0</v>
      </c>
      <c r="F253" s="40" t="s">
        <v>2706</v>
      </c>
      <c r="G253" s="40"/>
      <c r="H253" s="40"/>
      <c r="I253" s="40"/>
      <c r="J253" s="40">
        <v>0.95</v>
      </c>
      <c r="K253" s="13"/>
      <c r="L253" s="211" t="s">
        <v>2666</v>
      </c>
    </row>
    <row r="254" ht="12.75" customHeight="1">
      <c r="A254" s="209" t="s">
        <v>2106</v>
      </c>
      <c r="B254" s="14" t="s">
        <v>2432</v>
      </c>
      <c r="C254" s="15">
        <v>0.4993055555532919</v>
      </c>
      <c r="D254" s="13" t="s">
        <v>71</v>
      </c>
      <c r="E254" s="13">
        <v>517.0</v>
      </c>
      <c r="F254" s="40" t="s">
        <v>2692</v>
      </c>
      <c r="G254" s="40"/>
      <c r="H254" s="40"/>
      <c r="I254" s="40"/>
      <c r="J254" s="40">
        <v>1.35</v>
      </c>
      <c r="K254" s="13"/>
      <c r="L254" s="211" t="s">
        <v>2666</v>
      </c>
    </row>
    <row r="255" ht="12.75" customHeight="1">
      <c r="A255" s="209" t="s">
        <v>2106</v>
      </c>
      <c r="B255" s="14" t="s">
        <v>2432</v>
      </c>
      <c r="C255" s="15">
        <v>0.5</v>
      </c>
      <c r="D255" s="13" t="s">
        <v>71</v>
      </c>
      <c r="E255" s="13">
        <v>517.0</v>
      </c>
      <c r="F255" s="40" t="s">
        <v>2692</v>
      </c>
      <c r="G255" s="40"/>
      <c r="H255" s="40"/>
      <c r="I255" s="40"/>
      <c r="J255" s="40">
        <v>3.03</v>
      </c>
      <c r="K255" s="13"/>
      <c r="L255" s="211" t="s">
        <v>2666</v>
      </c>
    </row>
    <row r="256" ht="12.75" customHeight="1">
      <c r="A256" s="209" t="s">
        <v>2106</v>
      </c>
      <c r="B256" s="14" t="s">
        <v>2432</v>
      </c>
      <c r="C256" s="15">
        <v>0.5104166666642413</v>
      </c>
      <c r="D256" s="13" t="s">
        <v>71</v>
      </c>
      <c r="E256" s="13">
        <v>3361.0</v>
      </c>
      <c r="F256" s="40" t="s">
        <v>2674</v>
      </c>
      <c r="G256" s="40"/>
      <c r="H256" s="40"/>
      <c r="I256" s="40"/>
      <c r="J256" s="40">
        <v>2.97</v>
      </c>
      <c r="K256" s="13" t="s">
        <v>1696</v>
      </c>
      <c r="L256" s="211" t="s">
        <v>2666</v>
      </c>
    </row>
    <row r="257" ht="12.75" customHeight="1">
      <c r="A257" s="209" t="s">
        <v>2106</v>
      </c>
      <c r="B257" s="14" t="s">
        <v>2432</v>
      </c>
      <c r="C257" s="15">
        <v>0.5243055555547471</v>
      </c>
      <c r="D257" s="13" t="s">
        <v>31</v>
      </c>
      <c r="E257" s="13">
        <v>2881.0</v>
      </c>
      <c r="F257" s="40" t="s">
        <v>2669</v>
      </c>
      <c r="G257" s="40"/>
      <c r="H257" s="40"/>
      <c r="I257" s="40"/>
      <c r="J257" s="40">
        <v>0.0</v>
      </c>
      <c r="K257" s="13" t="s">
        <v>1696</v>
      </c>
      <c r="L257" s="211" t="s">
        <v>2666</v>
      </c>
    </row>
    <row r="258" ht="12.75" customHeight="1">
      <c r="A258" s="209" t="s">
        <v>2106</v>
      </c>
      <c r="B258" s="14" t="s">
        <v>2432</v>
      </c>
      <c r="C258" s="15">
        <v>0.5243055555547471</v>
      </c>
      <c r="D258" s="13" t="s">
        <v>31</v>
      </c>
      <c r="E258" s="13">
        <v>2881.0</v>
      </c>
      <c r="F258" s="40" t="s">
        <v>2655</v>
      </c>
      <c r="G258" s="40"/>
      <c r="H258" s="40"/>
      <c r="I258" s="40"/>
      <c r="J258" s="40">
        <v>0.65</v>
      </c>
      <c r="K258" s="13" t="s">
        <v>1696</v>
      </c>
      <c r="L258" s="211" t="s">
        <v>2666</v>
      </c>
    </row>
    <row r="259" ht="12.75" customHeight="1">
      <c r="A259" s="209" t="s">
        <v>2106</v>
      </c>
      <c r="B259" s="14" t="s">
        <v>2432</v>
      </c>
      <c r="C259" s="15">
        <v>0.5256944444408873</v>
      </c>
      <c r="D259" s="13" t="s">
        <v>31</v>
      </c>
      <c r="E259" s="13">
        <v>2881.0</v>
      </c>
      <c r="F259" s="40" t="s">
        <v>1789</v>
      </c>
      <c r="G259" s="40"/>
      <c r="H259" s="40"/>
      <c r="I259" s="40"/>
      <c r="J259" s="40">
        <v>0.8</v>
      </c>
      <c r="K259" s="13" t="s">
        <v>1696</v>
      </c>
      <c r="L259" s="211" t="s">
        <v>2666</v>
      </c>
    </row>
    <row r="260" ht="12.75" customHeight="1">
      <c r="A260" s="209" t="s">
        <v>2106</v>
      </c>
      <c r="B260" s="14" t="s">
        <v>2432</v>
      </c>
      <c r="C260" s="15">
        <v>0.5270833333343035</v>
      </c>
      <c r="D260" s="13" t="s">
        <v>71</v>
      </c>
      <c r="E260" s="13">
        <v>3631.0</v>
      </c>
      <c r="F260" s="40" t="s">
        <v>2674</v>
      </c>
      <c r="G260" s="40"/>
      <c r="H260" s="40"/>
      <c r="I260" s="40"/>
      <c r="J260" s="40">
        <v>2.65</v>
      </c>
      <c r="K260" s="13" t="s">
        <v>1696</v>
      </c>
      <c r="L260" s="211" t="s">
        <v>2666</v>
      </c>
    </row>
    <row r="261" ht="12.75" customHeight="1">
      <c r="A261" s="209" t="s">
        <v>2106</v>
      </c>
      <c r="B261" s="14" t="s">
        <v>2432</v>
      </c>
      <c r="C261" s="15">
        <v>0.5291666666671517</v>
      </c>
      <c r="D261" s="13" t="s">
        <v>31</v>
      </c>
      <c r="E261" s="13">
        <v>2881.0</v>
      </c>
      <c r="F261" s="40" t="s">
        <v>2707</v>
      </c>
      <c r="G261" s="40"/>
      <c r="H261" s="40"/>
      <c r="I261" s="40"/>
      <c r="J261" s="40">
        <v>1.55</v>
      </c>
      <c r="K261" s="17"/>
      <c r="L261" s="211" t="s">
        <v>2666</v>
      </c>
    </row>
    <row r="262" ht="12.75" customHeight="1">
      <c r="A262" s="209" t="s">
        <v>2106</v>
      </c>
      <c r="B262" s="14" t="s">
        <v>2432</v>
      </c>
      <c r="C262" s="15">
        <v>0.5458333333299379</v>
      </c>
      <c r="D262" s="13" t="s">
        <v>71</v>
      </c>
      <c r="E262" s="13">
        <v>3701.0</v>
      </c>
      <c r="F262" s="40" t="s">
        <v>2674</v>
      </c>
      <c r="G262" s="40"/>
      <c r="H262" s="40"/>
      <c r="I262" s="40"/>
      <c r="J262" s="40">
        <v>1.18</v>
      </c>
      <c r="K262" s="13" t="s">
        <v>1696</v>
      </c>
      <c r="L262" s="211" t="s">
        <v>2666</v>
      </c>
    </row>
    <row r="263" ht="12.75" customHeight="1">
      <c r="A263" s="209" t="s">
        <v>2106</v>
      </c>
      <c r="B263" s="14" t="s">
        <v>2432</v>
      </c>
      <c r="C263" s="15">
        <v>0.547222222223354</v>
      </c>
      <c r="D263" s="13" t="s">
        <v>71</v>
      </c>
      <c r="E263" s="13">
        <v>517.0</v>
      </c>
      <c r="F263" s="40" t="s">
        <v>2669</v>
      </c>
      <c r="G263" s="40"/>
      <c r="H263" s="40"/>
      <c r="I263" s="40"/>
      <c r="J263" s="40">
        <v>1.35</v>
      </c>
      <c r="K263" s="13"/>
      <c r="L263" s="211" t="s">
        <v>2666</v>
      </c>
    </row>
    <row r="264" ht="12.75" customHeight="1">
      <c r="A264" s="209" t="s">
        <v>2106</v>
      </c>
      <c r="B264" s="14" t="s">
        <v>2432</v>
      </c>
      <c r="C264" s="15">
        <v>0.5479166666700621</v>
      </c>
      <c r="D264" s="13" t="s">
        <v>71</v>
      </c>
      <c r="E264" s="13">
        <v>517.0</v>
      </c>
      <c r="F264" s="40" t="s">
        <v>2669</v>
      </c>
      <c r="G264" s="40"/>
      <c r="H264" s="40"/>
      <c r="I264" s="40"/>
      <c r="J264" s="40">
        <v>0.97</v>
      </c>
      <c r="K264" s="13"/>
      <c r="L264" s="211" t="s">
        <v>2666</v>
      </c>
    </row>
    <row r="265" ht="12.75" customHeight="1">
      <c r="A265" s="209" t="s">
        <v>2106</v>
      </c>
      <c r="B265" s="14" t="s">
        <v>2432</v>
      </c>
      <c r="C265" s="15">
        <v>0.5493055555562023</v>
      </c>
      <c r="D265" s="13" t="s">
        <v>71</v>
      </c>
      <c r="E265" s="13">
        <v>517.0</v>
      </c>
      <c r="F265" s="40" t="s">
        <v>2669</v>
      </c>
      <c r="G265" s="40"/>
      <c r="H265" s="40"/>
      <c r="I265" s="40"/>
      <c r="J265" s="40">
        <v>14.22</v>
      </c>
      <c r="K265" s="13"/>
      <c r="L265" s="211" t="s">
        <v>2666</v>
      </c>
    </row>
    <row r="266" ht="12.75" customHeight="1">
      <c r="A266" s="209" t="s">
        <v>2106</v>
      </c>
      <c r="B266" s="14" t="s">
        <v>2432</v>
      </c>
      <c r="C266" s="15">
        <v>0.5625</v>
      </c>
      <c r="D266" s="13" t="s">
        <v>31</v>
      </c>
      <c r="E266" s="13">
        <v>2881.0</v>
      </c>
      <c r="F266" s="40" t="s">
        <v>1789</v>
      </c>
      <c r="G266" s="40"/>
      <c r="H266" s="40"/>
      <c r="I266" s="40"/>
      <c r="J266" s="40">
        <v>0.37</v>
      </c>
      <c r="K266" s="13" t="s">
        <v>1696</v>
      </c>
      <c r="L266" s="211" t="s">
        <v>2666</v>
      </c>
    </row>
    <row r="267" ht="12.75" customHeight="1">
      <c r="A267" s="209" t="s">
        <v>2106</v>
      </c>
      <c r="B267" s="14" t="s">
        <v>2432</v>
      </c>
      <c r="C267" s="15">
        <v>0.5625</v>
      </c>
      <c r="D267" s="13" t="s">
        <v>31</v>
      </c>
      <c r="E267" s="13">
        <v>2881.0</v>
      </c>
      <c r="F267" s="40" t="s">
        <v>2655</v>
      </c>
      <c r="G267" s="40"/>
      <c r="H267" s="40"/>
      <c r="I267" s="40"/>
      <c r="J267" s="40">
        <v>0.83</v>
      </c>
      <c r="K267" s="13" t="s">
        <v>1696</v>
      </c>
      <c r="L267" s="211" t="s">
        <v>2666</v>
      </c>
    </row>
    <row r="268" ht="12.75" customHeight="1">
      <c r="A268" s="209" t="s">
        <v>2106</v>
      </c>
      <c r="B268" s="14" t="s">
        <v>2432</v>
      </c>
      <c r="C268" s="15">
        <v>0.5736111111109494</v>
      </c>
      <c r="D268" s="13" t="s">
        <v>31</v>
      </c>
      <c r="E268" s="13">
        <v>2881.0</v>
      </c>
      <c r="F268" s="40" t="s">
        <v>2679</v>
      </c>
      <c r="G268" s="40"/>
      <c r="H268" s="40"/>
      <c r="I268" s="40"/>
      <c r="J268" s="40">
        <v>1.65</v>
      </c>
      <c r="K268" s="13" t="s">
        <v>2235</v>
      </c>
      <c r="L268" s="211" t="s">
        <v>2666</v>
      </c>
    </row>
    <row r="269" ht="12.75" customHeight="1">
      <c r="A269" s="209" t="s">
        <v>2106</v>
      </c>
      <c r="B269" s="14" t="s">
        <v>2432</v>
      </c>
      <c r="C269" s="15">
        <v>0.578472222223354</v>
      </c>
      <c r="D269" s="13" t="s">
        <v>71</v>
      </c>
      <c r="E269" s="13">
        <v>3631.0</v>
      </c>
      <c r="F269" s="40" t="s">
        <v>2679</v>
      </c>
      <c r="G269" s="40"/>
      <c r="H269" s="40"/>
      <c r="I269" s="40"/>
      <c r="J269" s="40">
        <v>1.15</v>
      </c>
      <c r="K269" s="13" t="s">
        <v>2235</v>
      </c>
      <c r="L269" s="211" t="s">
        <v>2666</v>
      </c>
    </row>
    <row r="270" ht="12.75" customHeight="1">
      <c r="A270" s="209" t="s">
        <v>2106</v>
      </c>
      <c r="B270" s="14" t="s">
        <v>2432</v>
      </c>
      <c r="C270" s="15">
        <v>0.5875000000014552</v>
      </c>
      <c r="D270" s="13" t="s">
        <v>71</v>
      </c>
      <c r="E270" s="13">
        <v>3211.0</v>
      </c>
      <c r="F270" s="40" t="s">
        <v>2679</v>
      </c>
      <c r="G270" s="40"/>
      <c r="H270" s="40"/>
      <c r="I270" s="40"/>
      <c r="J270" s="40">
        <v>0.62</v>
      </c>
      <c r="K270" s="13" t="s">
        <v>2235</v>
      </c>
      <c r="L270" s="211" t="s">
        <v>2666</v>
      </c>
    </row>
    <row r="271" ht="12.75" customHeight="1">
      <c r="A271" s="209" t="s">
        <v>2106</v>
      </c>
      <c r="B271" s="14" t="s">
        <v>2432</v>
      </c>
      <c r="C271" s="15">
        <v>0.6152777777751908</v>
      </c>
      <c r="D271" s="13" t="s">
        <v>71</v>
      </c>
      <c r="E271" s="13">
        <v>576.0</v>
      </c>
      <c r="F271" s="40" t="s">
        <v>2708</v>
      </c>
      <c r="G271" s="40"/>
      <c r="H271" s="40"/>
      <c r="I271" s="40"/>
      <c r="J271" s="40">
        <v>44.25</v>
      </c>
      <c r="K271" s="13"/>
      <c r="L271" s="211" t="s">
        <v>2666</v>
      </c>
    </row>
    <row r="272" ht="12.75" customHeight="1">
      <c r="A272" s="209" t="s">
        <v>2106</v>
      </c>
      <c r="B272" s="14" t="s">
        <v>2432</v>
      </c>
      <c r="C272" s="15">
        <v>0.6555555555532919</v>
      </c>
      <c r="D272" s="13" t="s">
        <v>71</v>
      </c>
      <c r="E272" s="13">
        <v>576.0</v>
      </c>
      <c r="F272" s="40" t="s">
        <v>2708</v>
      </c>
      <c r="G272" s="40"/>
      <c r="H272" s="40"/>
      <c r="I272" s="40"/>
      <c r="J272" s="40">
        <v>8.23</v>
      </c>
      <c r="K272" s="13"/>
      <c r="L272" s="211" t="s">
        <v>2666</v>
      </c>
    </row>
    <row r="273" ht="12.75" customHeight="1">
      <c r="A273" s="209" t="s">
        <v>2106</v>
      </c>
      <c r="B273" s="14" t="s">
        <v>2432</v>
      </c>
      <c r="C273" s="15">
        <v>0.6770833333357587</v>
      </c>
      <c r="D273" s="13" t="s">
        <v>71</v>
      </c>
      <c r="E273" s="13">
        <v>576.0</v>
      </c>
      <c r="F273" s="40" t="s">
        <v>2709</v>
      </c>
      <c r="G273" s="40"/>
      <c r="H273" s="40"/>
      <c r="I273" s="40"/>
      <c r="J273" s="40">
        <v>1.27</v>
      </c>
      <c r="K273" s="13"/>
      <c r="L273" s="211" t="s">
        <v>2666</v>
      </c>
    </row>
    <row r="274" ht="12.75" customHeight="1">
      <c r="A274" s="209" t="s">
        <v>2106</v>
      </c>
      <c r="B274" s="14" t="s">
        <v>2432</v>
      </c>
      <c r="C274" s="15">
        <v>0.6784722222218988</v>
      </c>
      <c r="D274" s="13" t="s">
        <v>31</v>
      </c>
      <c r="E274" s="13">
        <v>2401.0</v>
      </c>
      <c r="F274" s="40" t="s">
        <v>2701</v>
      </c>
      <c r="G274" s="40"/>
      <c r="H274" s="40"/>
      <c r="I274" s="40"/>
      <c r="J274" s="40">
        <v>0.7</v>
      </c>
      <c r="K274" s="13"/>
      <c r="L274" s="211" t="s">
        <v>2666</v>
      </c>
    </row>
    <row r="275" ht="12.75" customHeight="1">
      <c r="A275" s="209" t="s">
        <v>2106</v>
      </c>
      <c r="B275" s="14" t="s">
        <v>2432</v>
      </c>
      <c r="C275" s="15">
        <v>0.6791666666686069</v>
      </c>
      <c r="D275" s="13" t="s">
        <v>31</v>
      </c>
      <c r="E275" s="13">
        <v>2401.0</v>
      </c>
      <c r="F275" s="40" t="s">
        <v>2701</v>
      </c>
      <c r="G275" s="40"/>
      <c r="H275" s="40"/>
      <c r="I275" s="40"/>
      <c r="J275" s="40">
        <v>0.53</v>
      </c>
      <c r="K275" s="13"/>
      <c r="L275" s="211" t="s">
        <v>2666</v>
      </c>
    </row>
    <row r="276" ht="12.75" customHeight="1">
      <c r="A276" s="209" t="s">
        <v>2106</v>
      </c>
      <c r="B276" s="14" t="s">
        <v>2432</v>
      </c>
      <c r="C276" s="15">
        <v>0.6812500000014552</v>
      </c>
      <c r="D276" s="13" t="s">
        <v>31</v>
      </c>
      <c r="E276" s="13">
        <v>2881.0</v>
      </c>
      <c r="F276" s="40" t="s">
        <v>2701</v>
      </c>
      <c r="G276" s="40"/>
      <c r="H276" s="40"/>
      <c r="I276" s="40"/>
      <c r="J276" s="40">
        <v>1.17</v>
      </c>
      <c r="K276" s="13"/>
      <c r="L276" s="211" t="s">
        <v>2666</v>
      </c>
    </row>
    <row r="277" ht="12.75" customHeight="1">
      <c r="A277" s="209" t="s">
        <v>2106</v>
      </c>
      <c r="B277" s="14" t="s">
        <v>2432</v>
      </c>
      <c r="C277" s="15">
        <v>0.6826388888875954</v>
      </c>
      <c r="D277" s="13" t="s">
        <v>31</v>
      </c>
      <c r="E277" s="13">
        <v>2881.0</v>
      </c>
      <c r="F277" s="40" t="s">
        <v>2710</v>
      </c>
      <c r="G277" s="40"/>
      <c r="H277" s="40"/>
      <c r="I277" s="40"/>
      <c r="J277" s="40">
        <v>1.57</v>
      </c>
      <c r="K277" s="13" t="s">
        <v>2488</v>
      </c>
      <c r="L277" s="211" t="s">
        <v>2666</v>
      </c>
    </row>
    <row r="278" ht="12.75" customHeight="1">
      <c r="A278" s="209" t="s">
        <v>2106</v>
      </c>
      <c r="B278" s="14" t="s">
        <v>2432</v>
      </c>
      <c r="C278" s="15">
        <v>0.6847222222204437</v>
      </c>
      <c r="D278" s="13" t="s">
        <v>31</v>
      </c>
      <c r="E278" s="13">
        <v>2881.0</v>
      </c>
      <c r="F278" s="40" t="s">
        <v>2701</v>
      </c>
      <c r="G278" s="40"/>
      <c r="H278" s="40"/>
      <c r="I278" s="40"/>
      <c r="J278" s="40">
        <v>0.77</v>
      </c>
      <c r="K278" s="13"/>
      <c r="L278" s="211" t="s">
        <v>2666</v>
      </c>
    </row>
    <row r="279" ht="12.75" customHeight="1">
      <c r="A279" s="209" t="s">
        <v>2106</v>
      </c>
      <c r="B279" s="14" t="s">
        <v>2432</v>
      </c>
      <c r="C279" s="15">
        <v>0.7069444444423425</v>
      </c>
      <c r="D279" s="13" t="s">
        <v>71</v>
      </c>
      <c r="E279" s="13">
        <v>576.0</v>
      </c>
      <c r="F279" s="40" t="s">
        <v>2711</v>
      </c>
      <c r="G279" s="40"/>
      <c r="H279" s="40"/>
      <c r="I279" s="40"/>
      <c r="J279" s="40">
        <v>2.7</v>
      </c>
      <c r="K279" s="13"/>
      <c r="L279" s="211" t="s">
        <v>2666</v>
      </c>
    </row>
    <row r="280" ht="12.75" customHeight="1">
      <c r="A280" s="209" t="s">
        <v>2106</v>
      </c>
      <c r="B280" s="14" t="s">
        <v>2432</v>
      </c>
      <c r="C280" s="15">
        <v>0.7125000000014552</v>
      </c>
      <c r="D280" s="13" t="s">
        <v>71</v>
      </c>
      <c r="E280" s="13">
        <v>576.0</v>
      </c>
      <c r="F280" s="40" t="s">
        <v>2712</v>
      </c>
      <c r="G280" s="40"/>
      <c r="H280" s="40"/>
      <c r="I280" s="40"/>
      <c r="J280" s="40">
        <v>1.28</v>
      </c>
      <c r="K280" s="13"/>
      <c r="L280" s="211" t="s">
        <v>2666</v>
      </c>
    </row>
    <row r="281" ht="12.75" customHeight="1">
      <c r="A281" s="209" t="s">
        <v>2106</v>
      </c>
      <c r="B281" s="14" t="s">
        <v>2432</v>
      </c>
      <c r="C281" s="15">
        <v>0.7138888888875954</v>
      </c>
      <c r="D281" s="13" t="s">
        <v>71</v>
      </c>
      <c r="E281" s="13">
        <v>517.0</v>
      </c>
      <c r="F281" s="40" t="s">
        <v>2713</v>
      </c>
      <c r="G281" s="40"/>
      <c r="H281" s="40"/>
      <c r="I281" s="40"/>
      <c r="J281" s="40">
        <v>0.57</v>
      </c>
      <c r="K281" s="13"/>
      <c r="L281" s="211" t="s">
        <v>2666</v>
      </c>
    </row>
    <row r="282" ht="12.75" customHeight="1">
      <c r="A282" s="209" t="s">
        <v>2106</v>
      </c>
      <c r="B282" s="14" t="s">
        <v>2432</v>
      </c>
      <c r="C282" s="15">
        <v>0.7395833333357587</v>
      </c>
      <c r="D282" s="13" t="s">
        <v>71</v>
      </c>
      <c r="E282" s="13">
        <v>576.0</v>
      </c>
      <c r="F282" s="40" t="s">
        <v>2714</v>
      </c>
      <c r="G282" s="40"/>
      <c r="H282" s="40"/>
      <c r="I282" s="40"/>
      <c r="J282" s="40">
        <v>0.67</v>
      </c>
      <c r="K282" s="13" t="s">
        <v>2499</v>
      </c>
      <c r="L282" s="211" t="s">
        <v>2666</v>
      </c>
    </row>
    <row r="283" ht="12.75" customHeight="1">
      <c r="A283" s="209" t="s">
        <v>2106</v>
      </c>
      <c r="B283" s="14" t="s">
        <v>2432</v>
      </c>
      <c r="C283" s="15">
        <v>0.7402777777751908</v>
      </c>
      <c r="D283" s="13" t="s">
        <v>71</v>
      </c>
      <c r="E283" s="13">
        <v>3681.0</v>
      </c>
      <c r="F283" s="40" t="s">
        <v>2674</v>
      </c>
      <c r="G283" s="40"/>
      <c r="H283" s="40"/>
      <c r="I283" s="40"/>
      <c r="J283" s="40">
        <v>0.6</v>
      </c>
      <c r="K283" s="13" t="s">
        <v>1696</v>
      </c>
      <c r="L283" s="211" t="s">
        <v>2666</v>
      </c>
    </row>
    <row r="284" ht="12.75" customHeight="1">
      <c r="A284" s="209" t="s">
        <v>2106</v>
      </c>
      <c r="B284" s="14" t="s">
        <v>2432</v>
      </c>
      <c r="C284" s="15">
        <v>0.742361111108039</v>
      </c>
      <c r="D284" s="13" t="s">
        <v>71</v>
      </c>
      <c r="E284" s="13">
        <v>576.0</v>
      </c>
      <c r="F284" s="40" t="s">
        <v>2714</v>
      </c>
      <c r="G284" s="40"/>
      <c r="H284" s="40"/>
      <c r="I284" s="40"/>
      <c r="J284" s="40">
        <v>2.96</v>
      </c>
      <c r="K284" s="13" t="s">
        <v>2499</v>
      </c>
      <c r="L284" s="211" t="s">
        <v>2666</v>
      </c>
    </row>
    <row r="285" ht="12.75" customHeight="1">
      <c r="A285" s="209" t="s">
        <v>2106</v>
      </c>
      <c r="B285" s="14" t="s">
        <v>2432</v>
      </c>
      <c r="C285" s="15">
        <v>0.7555555555591127</v>
      </c>
      <c r="D285" s="13" t="s">
        <v>71</v>
      </c>
      <c r="E285" s="13">
        <v>517.0</v>
      </c>
      <c r="F285" s="40" t="s">
        <v>2715</v>
      </c>
      <c r="G285" s="40"/>
      <c r="H285" s="40"/>
      <c r="I285" s="40"/>
      <c r="J285" s="40">
        <v>1.4</v>
      </c>
      <c r="K285" s="13"/>
      <c r="L285" s="211" t="s">
        <v>2666</v>
      </c>
    </row>
    <row r="286" ht="12.75" customHeight="1">
      <c r="A286" s="209" t="s">
        <v>2106</v>
      </c>
      <c r="B286" s="14" t="s">
        <v>2432</v>
      </c>
      <c r="C286" s="15">
        <v>0.7611111111109494</v>
      </c>
      <c r="D286" s="13" t="s">
        <v>71</v>
      </c>
      <c r="E286" s="13">
        <v>576.0</v>
      </c>
      <c r="F286" s="40" t="s">
        <v>2716</v>
      </c>
      <c r="G286" s="40"/>
      <c r="H286" s="40"/>
      <c r="I286" s="40"/>
      <c r="J286" s="40">
        <v>0.07</v>
      </c>
      <c r="K286" s="13" t="s">
        <v>2508</v>
      </c>
      <c r="L286" s="211" t="s">
        <v>2666</v>
      </c>
    </row>
    <row r="287" ht="12.75" customHeight="1">
      <c r="A287" s="209" t="s">
        <v>2106</v>
      </c>
      <c r="B287" s="14" t="s">
        <v>2432</v>
      </c>
      <c r="C287" s="15">
        <v>0.7618055555576575</v>
      </c>
      <c r="D287" s="13" t="s">
        <v>71</v>
      </c>
      <c r="E287" s="13">
        <v>576.0</v>
      </c>
      <c r="F287" s="40" t="s">
        <v>2716</v>
      </c>
      <c r="G287" s="40"/>
      <c r="H287" s="40"/>
      <c r="I287" s="40"/>
      <c r="J287" s="40">
        <v>1.02</v>
      </c>
      <c r="K287" s="13" t="s">
        <v>2508</v>
      </c>
      <c r="L287" s="211" t="s">
        <v>2666</v>
      </c>
    </row>
    <row r="288" ht="12.75" customHeight="1">
      <c r="A288" s="209" t="s">
        <v>2106</v>
      </c>
      <c r="B288" s="14" t="s">
        <v>2432</v>
      </c>
      <c r="C288" s="15">
        <v>0.7791666666671517</v>
      </c>
      <c r="D288" s="13" t="s">
        <v>71</v>
      </c>
      <c r="E288" s="13">
        <v>517.0</v>
      </c>
      <c r="F288" s="40" t="s">
        <v>2715</v>
      </c>
      <c r="G288" s="40"/>
      <c r="H288" s="40"/>
      <c r="I288" s="40"/>
      <c r="J288" s="40">
        <v>0.5</v>
      </c>
      <c r="K288" s="13"/>
      <c r="L288" s="211" t="s">
        <v>2666</v>
      </c>
    </row>
    <row r="289" ht="12.75" customHeight="1">
      <c r="A289" s="209" t="s">
        <v>2106</v>
      </c>
      <c r="B289" s="14" t="s">
        <v>2432</v>
      </c>
      <c r="C289" s="15">
        <v>0.8104166666671517</v>
      </c>
      <c r="D289" s="13" t="s">
        <v>71</v>
      </c>
      <c r="E289" s="13">
        <v>576.0</v>
      </c>
      <c r="F289" s="40" t="s">
        <v>2059</v>
      </c>
      <c r="G289" s="40"/>
      <c r="H289" s="40"/>
      <c r="I289" s="40"/>
      <c r="J289" s="40">
        <v>11.1</v>
      </c>
      <c r="K289" s="13" t="s">
        <v>2513</v>
      </c>
      <c r="L289" s="211" t="s">
        <v>2666</v>
      </c>
    </row>
    <row r="290" ht="12.75" customHeight="1">
      <c r="A290" s="209" t="s">
        <v>2106</v>
      </c>
      <c r="B290" s="14" t="s">
        <v>2432</v>
      </c>
      <c r="C290" s="15">
        <v>0.8263888888905058</v>
      </c>
      <c r="D290" s="13" t="s">
        <v>71</v>
      </c>
      <c r="E290" s="13">
        <v>576.0</v>
      </c>
      <c r="F290" s="40" t="s">
        <v>2059</v>
      </c>
      <c r="G290" s="40"/>
      <c r="H290" s="40"/>
      <c r="I290" s="40"/>
      <c r="J290" s="40">
        <v>4.12</v>
      </c>
      <c r="K290" s="13" t="s">
        <v>2513</v>
      </c>
      <c r="L290" s="211" t="s">
        <v>2666</v>
      </c>
    </row>
    <row r="291" ht="12.75" customHeight="1">
      <c r="A291" s="209" t="s">
        <v>2106</v>
      </c>
      <c r="B291" s="14" t="s">
        <v>2518</v>
      </c>
      <c r="C291" s="15">
        <v>0.4520833333299379</v>
      </c>
      <c r="D291" s="13" t="s">
        <v>71</v>
      </c>
      <c r="E291" s="13">
        <v>167.0</v>
      </c>
      <c r="F291" s="40" t="s">
        <v>2676</v>
      </c>
      <c r="G291" s="40"/>
      <c r="H291" s="40"/>
      <c r="I291" s="40"/>
      <c r="J291" s="40">
        <v>0.08</v>
      </c>
      <c r="K291" s="17"/>
      <c r="L291" s="211" t="s">
        <v>2666</v>
      </c>
    </row>
    <row r="292" ht="12.75" customHeight="1">
      <c r="A292" s="209" t="s">
        <v>2106</v>
      </c>
      <c r="B292" s="14" t="s">
        <v>2518</v>
      </c>
      <c r="C292" s="15">
        <v>0.4520833333299379</v>
      </c>
      <c r="D292" s="13" t="s">
        <v>71</v>
      </c>
      <c r="E292" s="13">
        <v>576.0</v>
      </c>
      <c r="F292" s="40" t="s">
        <v>2714</v>
      </c>
      <c r="G292" s="40"/>
      <c r="H292" s="40"/>
      <c r="I292" s="40"/>
      <c r="J292" s="40">
        <v>2.6</v>
      </c>
      <c r="K292" s="13" t="s">
        <v>2499</v>
      </c>
      <c r="L292" s="211" t="s">
        <v>2666</v>
      </c>
    </row>
    <row r="293" ht="12.75" customHeight="1">
      <c r="A293" s="209" t="s">
        <v>2106</v>
      </c>
      <c r="B293" s="14" t="s">
        <v>2518</v>
      </c>
      <c r="C293" s="15">
        <v>0.45277777777664596</v>
      </c>
      <c r="D293" s="13" t="s">
        <v>71</v>
      </c>
      <c r="E293" s="13">
        <v>167.0</v>
      </c>
      <c r="F293" s="40" t="s">
        <v>2676</v>
      </c>
      <c r="G293" s="40"/>
      <c r="H293" s="40"/>
      <c r="I293" s="40"/>
      <c r="J293" s="40">
        <v>0.85</v>
      </c>
      <c r="K293" s="13"/>
      <c r="L293" s="211" t="s">
        <v>2666</v>
      </c>
    </row>
    <row r="294" ht="12.75" customHeight="1">
      <c r="A294" s="209" t="s">
        <v>2106</v>
      </c>
      <c r="B294" s="14" t="s">
        <v>2518</v>
      </c>
      <c r="C294" s="15">
        <v>0.46666666666715173</v>
      </c>
      <c r="D294" s="13" t="s">
        <v>71</v>
      </c>
      <c r="E294" s="13">
        <v>517.0</v>
      </c>
      <c r="F294" s="40" t="s">
        <v>2717</v>
      </c>
      <c r="G294" s="40"/>
      <c r="H294" s="40"/>
      <c r="I294" s="40"/>
      <c r="J294" s="40">
        <v>1.38</v>
      </c>
      <c r="K294" s="13"/>
      <c r="L294" s="211" t="s">
        <v>2666</v>
      </c>
    </row>
    <row r="295" ht="12.75" customHeight="1">
      <c r="A295" s="209" t="s">
        <v>2106</v>
      </c>
      <c r="B295" s="14" t="s">
        <v>2518</v>
      </c>
      <c r="C295" s="15">
        <v>0.5506944444423425</v>
      </c>
      <c r="D295" s="13" t="s">
        <v>71</v>
      </c>
      <c r="E295" s="13">
        <v>2711.0</v>
      </c>
      <c r="F295" s="40" t="s">
        <v>2718</v>
      </c>
      <c r="G295" s="40"/>
      <c r="H295" s="40"/>
      <c r="I295" s="40"/>
      <c r="J295" s="40">
        <v>0.72</v>
      </c>
      <c r="K295" s="13"/>
      <c r="L295" s="211" t="s">
        <v>2666</v>
      </c>
    </row>
    <row r="296" ht="12.75" customHeight="1">
      <c r="A296" s="209" t="s">
        <v>2106</v>
      </c>
      <c r="B296" s="14" t="s">
        <v>2518</v>
      </c>
      <c r="C296" s="15">
        <v>0.5881944444408873</v>
      </c>
      <c r="D296" s="13" t="s">
        <v>71</v>
      </c>
      <c r="E296" s="13">
        <v>576.0</v>
      </c>
      <c r="F296" s="40" t="s">
        <v>2716</v>
      </c>
      <c r="G296" s="40"/>
      <c r="H296" s="40"/>
      <c r="I296" s="40"/>
      <c r="J296" s="40">
        <v>1.03</v>
      </c>
      <c r="K296" s="13" t="s">
        <v>2508</v>
      </c>
      <c r="L296" s="211" t="s">
        <v>2666</v>
      </c>
    </row>
    <row r="297" ht="12.75" customHeight="1">
      <c r="A297" s="209" t="s">
        <v>2106</v>
      </c>
      <c r="B297" s="14" t="s">
        <v>2518</v>
      </c>
      <c r="C297" s="15">
        <v>0.5923611111138598</v>
      </c>
      <c r="D297" s="13" t="s">
        <v>71</v>
      </c>
      <c r="E297" s="13">
        <v>576.0</v>
      </c>
      <c r="F297" s="40" t="s">
        <v>2719</v>
      </c>
      <c r="G297" s="40"/>
      <c r="H297" s="40"/>
      <c r="I297" s="40"/>
      <c r="J297" s="40">
        <v>1.02</v>
      </c>
      <c r="K297" s="13" t="s">
        <v>2531</v>
      </c>
      <c r="L297" s="211" t="s">
        <v>2666</v>
      </c>
    </row>
    <row r="298" ht="12.75" customHeight="1">
      <c r="A298" s="209" t="s">
        <v>2106</v>
      </c>
      <c r="B298" s="14" t="s">
        <v>2518</v>
      </c>
      <c r="C298" s="15">
        <v>0.6145833333357587</v>
      </c>
      <c r="D298" s="13" t="s">
        <v>71</v>
      </c>
      <c r="E298" s="13">
        <v>576.0</v>
      </c>
      <c r="F298" s="40" t="s">
        <v>2720</v>
      </c>
      <c r="G298" s="40"/>
      <c r="H298" s="40"/>
      <c r="I298" s="40"/>
      <c r="J298" s="40">
        <v>0.82</v>
      </c>
      <c r="K298" s="13"/>
      <c r="L298" s="211" t="s">
        <v>2666</v>
      </c>
    </row>
    <row r="299" ht="12.75" customHeight="1">
      <c r="A299" s="209" t="s">
        <v>2106</v>
      </c>
      <c r="B299" s="14" t="s">
        <v>2518</v>
      </c>
      <c r="C299" s="15">
        <v>0.625</v>
      </c>
      <c r="D299" s="13" t="s">
        <v>71</v>
      </c>
      <c r="E299" s="13">
        <v>576.0</v>
      </c>
      <c r="F299" s="40" t="s">
        <v>2711</v>
      </c>
      <c r="G299" s="40"/>
      <c r="H299" s="40"/>
      <c r="I299" s="40"/>
      <c r="J299" s="40">
        <v>0.7</v>
      </c>
      <c r="K299" s="13"/>
      <c r="L299" s="211" t="s">
        <v>2666</v>
      </c>
    </row>
    <row r="300" ht="12.75" customHeight="1">
      <c r="A300" s="209" t="s">
        <v>2106</v>
      </c>
      <c r="B300" s="14" t="s">
        <v>2518</v>
      </c>
      <c r="C300" s="15">
        <v>0.6381944444437977</v>
      </c>
      <c r="D300" s="13" t="s">
        <v>71</v>
      </c>
      <c r="E300" s="13">
        <v>576.0</v>
      </c>
      <c r="F300" s="40" t="s">
        <v>2721</v>
      </c>
      <c r="G300" s="40"/>
      <c r="H300" s="40"/>
      <c r="I300" s="40"/>
      <c r="J300" s="40">
        <v>4.02</v>
      </c>
      <c r="K300" s="13"/>
      <c r="L300" s="211" t="s">
        <v>2666</v>
      </c>
    </row>
    <row r="301" ht="12.75" customHeight="1">
      <c r="A301" s="209" t="s">
        <v>2106</v>
      </c>
      <c r="B301" s="14" t="s">
        <v>2518</v>
      </c>
      <c r="C301" s="15">
        <v>0.7937499999970896</v>
      </c>
      <c r="D301" s="13" t="s">
        <v>71</v>
      </c>
      <c r="E301" s="13">
        <v>576.0</v>
      </c>
      <c r="F301" s="40" t="s">
        <v>2714</v>
      </c>
      <c r="G301" s="40"/>
      <c r="H301" s="40"/>
      <c r="I301" s="40"/>
      <c r="J301" s="40">
        <v>10.52</v>
      </c>
      <c r="K301" s="13" t="s">
        <v>2499</v>
      </c>
      <c r="L301" s="211" t="s">
        <v>2666</v>
      </c>
    </row>
    <row r="302" ht="12.75" customHeight="1">
      <c r="A302" s="209" t="s">
        <v>2106</v>
      </c>
      <c r="B302" s="14" t="s">
        <v>2518</v>
      </c>
      <c r="C302" s="15">
        <v>0.8354166666686069</v>
      </c>
      <c r="D302" s="13" t="s">
        <v>71</v>
      </c>
      <c r="E302" s="13">
        <v>576.0</v>
      </c>
      <c r="F302" s="40" t="s">
        <v>2059</v>
      </c>
      <c r="G302" s="40"/>
      <c r="H302" s="40"/>
      <c r="I302" s="40"/>
      <c r="J302" s="40">
        <v>1.18</v>
      </c>
      <c r="K302" s="13" t="s">
        <v>2513</v>
      </c>
      <c r="L302" s="211" t="s">
        <v>2666</v>
      </c>
    </row>
    <row r="303" ht="12.75" customHeight="1">
      <c r="A303" s="209" t="s">
        <v>2106</v>
      </c>
      <c r="B303" s="14" t="s">
        <v>2518</v>
      </c>
      <c r="C303" s="15">
        <v>0.8368055555547471</v>
      </c>
      <c r="D303" s="13" t="s">
        <v>31</v>
      </c>
      <c r="E303" s="13">
        <v>2881.0</v>
      </c>
      <c r="F303" s="40" t="s">
        <v>2059</v>
      </c>
      <c r="G303" s="40"/>
      <c r="H303" s="40"/>
      <c r="I303" s="40"/>
      <c r="J303" s="40">
        <v>0.13</v>
      </c>
      <c r="K303" s="13" t="s">
        <v>2513</v>
      </c>
      <c r="L303" s="211" t="s">
        <v>2666</v>
      </c>
    </row>
    <row r="304" ht="12.75" customHeight="1">
      <c r="A304" s="209" t="s">
        <v>2106</v>
      </c>
      <c r="B304" s="14" t="s">
        <v>2518</v>
      </c>
      <c r="C304" s="15">
        <v>0.8520833333313931</v>
      </c>
      <c r="D304" s="13" t="s">
        <v>31</v>
      </c>
      <c r="E304" s="13">
        <v>2881.0</v>
      </c>
      <c r="F304" s="40" t="s">
        <v>2701</v>
      </c>
      <c r="G304" s="40"/>
      <c r="H304" s="40"/>
      <c r="I304" s="40"/>
      <c r="J304" s="40">
        <v>2.08</v>
      </c>
      <c r="K304" s="13"/>
      <c r="L304" s="211" t="s">
        <v>2666</v>
      </c>
    </row>
    <row r="305" ht="12.75" customHeight="1">
      <c r="A305" s="209" t="s">
        <v>2106</v>
      </c>
      <c r="B305" s="14" t="s">
        <v>2518</v>
      </c>
      <c r="C305" s="15">
        <v>0.8555555555576575</v>
      </c>
      <c r="D305" s="13" t="s">
        <v>71</v>
      </c>
      <c r="E305" s="13">
        <v>167.0</v>
      </c>
      <c r="F305" s="40" t="s">
        <v>2676</v>
      </c>
      <c r="G305" s="40"/>
      <c r="H305" s="40"/>
      <c r="I305" s="40"/>
      <c r="J305" s="40">
        <v>10.72</v>
      </c>
      <c r="K305" s="13"/>
      <c r="L305" s="211" t="s">
        <v>2666</v>
      </c>
    </row>
    <row r="306" ht="12.75" customHeight="1">
      <c r="A306" s="209" t="s">
        <v>2106</v>
      </c>
      <c r="B306" s="14" t="s">
        <v>2518</v>
      </c>
      <c r="C306" s="15">
        <v>0.8666666666686069</v>
      </c>
      <c r="D306" s="13" t="s">
        <v>31</v>
      </c>
      <c r="E306" s="13">
        <v>2921.0</v>
      </c>
      <c r="F306" s="40" t="s">
        <v>2686</v>
      </c>
      <c r="G306" s="40"/>
      <c r="H306" s="40"/>
      <c r="I306" s="40"/>
      <c r="J306" s="40">
        <v>0.83</v>
      </c>
      <c r="K306" s="13"/>
      <c r="L306" s="211" t="s">
        <v>2666</v>
      </c>
    </row>
    <row r="307" ht="12.75" customHeight="1">
      <c r="A307" s="209" t="s">
        <v>2106</v>
      </c>
      <c r="B307" s="14" t="s">
        <v>2518</v>
      </c>
      <c r="C307" s="15">
        <v>0.8715277777810115</v>
      </c>
      <c r="D307" s="13" t="s">
        <v>71</v>
      </c>
      <c r="E307" s="13">
        <v>358.0</v>
      </c>
      <c r="F307" s="40" t="s">
        <v>2686</v>
      </c>
      <c r="G307" s="40"/>
      <c r="H307" s="40"/>
      <c r="I307" s="40"/>
      <c r="J307" s="40">
        <v>2.18</v>
      </c>
      <c r="K307" s="13"/>
      <c r="L307" s="211" t="s">
        <v>2666</v>
      </c>
    </row>
    <row r="308" ht="12.75" customHeight="1">
      <c r="A308" s="209" t="s">
        <v>2106</v>
      </c>
      <c r="B308" s="14" t="s">
        <v>2518</v>
      </c>
      <c r="C308" s="15">
        <v>0.8777777777795563</v>
      </c>
      <c r="D308" s="13" t="s">
        <v>71</v>
      </c>
      <c r="E308" s="13">
        <v>517.0</v>
      </c>
      <c r="F308" s="40" t="s">
        <v>2692</v>
      </c>
      <c r="G308" s="40"/>
      <c r="H308" s="40"/>
      <c r="I308" s="40"/>
      <c r="J308" s="40">
        <v>5.27</v>
      </c>
      <c r="K308" s="13"/>
      <c r="L308" s="211" t="s">
        <v>2666</v>
      </c>
    </row>
    <row r="309" ht="12.75" customHeight="1">
      <c r="A309" s="209" t="s">
        <v>2106</v>
      </c>
      <c r="B309" s="14" t="s">
        <v>2518</v>
      </c>
      <c r="C309" s="15">
        <v>0.8812499999985448</v>
      </c>
      <c r="D309" s="13" t="s">
        <v>71</v>
      </c>
      <c r="E309" s="13">
        <v>576.0</v>
      </c>
      <c r="F309" s="40" t="s">
        <v>2059</v>
      </c>
      <c r="G309" s="40"/>
      <c r="H309" s="40"/>
      <c r="I309" s="40"/>
      <c r="J309" s="40">
        <v>0.02</v>
      </c>
      <c r="K309" s="13" t="s">
        <v>2513</v>
      </c>
      <c r="L309" s="211" t="s">
        <v>2666</v>
      </c>
    </row>
    <row r="310" ht="12.75" customHeight="1">
      <c r="A310" s="209" t="s">
        <v>2106</v>
      </c>
      <c r="B310" s="14" t="s">
        <v>2518</v>
      </c>
      <c r="C310" s="15">
        <v>0.8881944444437977</v>
      </c>
      <c r="D310" s="13" t="s">
        <v>31</v>
      </c>
      <c r="E310" s="13">
        <v>2881.0</v>
      </c>
      <c r="F310" s="40" t="s">
        <v>2674</v>
      </c>
      <c r="G310" s="40"/>
      <c r="H310" s="40"/>
      <c r="I310" s="40"/>
      <c r="J310" s="40">
        <v>1.35</v>
      </c>
      <c r="K310" s="13" t="s">
        <v>1696</v>
      </c>
      <c r="L310" s="211" t="s">
        <v>2666</v>
      </c>
    </row>
    <row r="311" ht="12.75" customHeight="1">
      <c r="A311" s="209" t="s">
        <v>2106</v>
      </c>
      <c r="B311" s="14" t="s">
        <v>2518</v>
      </c>
      <c r="C311" s="15">
        <v>0.8937500000029104</v>
      </c>
      <c r="D311" s="13" t="s">
        <v>31</v>
      </c>
      <c r="E311" s="13">
        <v>2881.0</v>
      </c>
      <c r="F311" s="40" t="s">
        <v>2674</v>
      </c>
      <c r="G311" s="40"/>
      <c r="H311" s="40"/>
      <c r="I311" s="40"/>
      <c r="J311" s="40">
        <v>9.05</v>
      </c>
      <c r="K311" s="13" t="s">
        <v>1696</v>
      </c>
      <c r="L311" s="211" t="s">
        <v>2666</v>
      </c>
    </row>
    <row r="312" ht="12.75" customHeight="1">
      <c r="A312" s="209" t="s">
        <v>2106</v>
      </c>
      <c r="B312" s="14" t="s">
        <v>2518</v>
      </c>
      <c r="C312" s="15">
        <v>0.9354166666671517</v>
      </c>
      <c r="D312" s="13" t="s">
        <v>31</v>
      </c>
      <c r="E312" s="13">
        <v>2881.0</v>
      </c>
      <c r="F312" s="40" t="s">
        <v>2722</v>
      </c>
      <c r="G312" s="40"/>
      <c r="H312" s="40"/>
      <c r="I312" s="40"/>
      <c r="J312" s="40">
        <v>0.88</v>
      </c>
      <c r="K312" s="13"/>
      <c r="L312" s="211" t="s">
        <v>2666</v>
      </c>
    </row>
    <row r="313" ht="12.75" customHeight="1">
      <c r="A313" s="209" t="s">
        <v>2106</v>
      </c>
      <c r="B313" s="14" t="s">
        <v>2563</v>
      </c>
      <c r="C313" s="15">
        <v>0.39097222222335404</v>
      </c>
      <c r="D313" s="13" t="s">
        <v>71</v>
      </c>
      <c r="E313" s="13">
        <v>576.0</v>
      </c>
      <c r="F313" s="40" t="s">
        <v>2059</v>
      </c>
      <c r="G313" s="40"/>
      <c r="H313" s="40"/>
      <c r="I313" s="40"/>
      <c r="J313" s="40">
        <v>2.0</v>
      </c>
      <c r="K313" s="13" t="s">
        <v>2513</v>
      </c>
      <c r="L313" s="211" t="s">
        <v>2666</v>
      </c>
    </row>
    <row r="314" ht="12.75" customHeight="1">
      <c r="A314" s="209" t="s">
        <v>2106</v>
      </c>
      <c r="B314" s="14" t="s">
        <v>2563</v>
      </c>
      <c r="C314" s="15">
        <v>0.41527777777810115</v>
      </c>
      <c r="D314" s="13" t="s">
        <v>71</v>
      </c>
      <c r="E314" s="13">
        <v>576.0</v>
      </c>
      <c r="F314" s="40" t="s">
        <v>2716</v>
      </c>
      <c r="G314" s="40"/>
      <c r="H314" s="40"/>
      <c r="I314" s="40"/>
      <c r="J314" s="40">
        <v>4.36</v>
      </c>
      <c r="K314" s="13" t="s">
        <v>2508</v>
      </c>
      <c r="L314" s="211" t="s">
        <v>2666</v>
      </c>
    </row>
    <row r="315" ht="12.75" customHeight="1">
      <c r="A315" s="209" t="s">
        <v>2106</v>
      </c>
      <c r="B315" s="14" t="s">
        <v>2563</v>
      </c>
      <c r="C315" s="15">
        <v>0.4180555555576575</v>
      </c>
      <c r="D315" s="13" t="s">
        <v>71</v>
      </c>
      <c r="E315" s="13">
        <v>167.0</v>
      </c>
      <c r="F315" s="40" t="s">
        <v>2723</v>
      </c>
      <c r="G315" s="40"/>
      <c r="H315" s="40"/>
      <c r="I315" s="40"/>
      <c r="J315" s="40">
        <v>0.05</v>
      </c>
      <c r="K315" s="17"/>
      <c r="L315" s="211" t="s">
        <v>2666</v>
      </c>
    </row>
    <row r="316" ht="12.75" customHeight="1">
      <c r="A316" s="209" t="s">
        <v>2106</v>
      </c>
      <c r="B316" s="14" t="s">
        <v>2563</v>
      </c>
      <c r="C316" s="15">
        <v>0.4180555555576575</v>
      </c>
      <c r="D316" s="13" t="s">
        <v>71</v>
      </c>
      <c r="E316" s="13">
        <v>517.0</v>
      </c>
      <c r="F316" s="40" t="s">
        <v>2724</v>
      </c>
      <c r="G316" s="40"/>
      <c r="H316" s="40"/>
      <c r="I316" s="40"/>
      <c r="J316" s="40">
        <v>35.43</v>
      </c>
      <c r="K316" s="13"/>
      <c r="L316" s="211" t="s">
        <v>2666</v>
      </c>
    </row>
    <row r="317" ht="12.75" customHeight="1">
      <c r="A317" s="209" t="s">
        <v>2106</v>
      </c>
      <c r="B317" s="14" t="s">
        <v>2563</v>
      </c>
      <c r="C317" s="15">
        <v>0.42708333333575865</v>
      </c>
      <c r="D317" s="13" t="s">
        <v>71</v>
      </c>
      <c r="E317" s="13">
        <v>167.0</v>
      </c>
      <c r="F317" s="40" t="s">
        <v>2723</v>
      </c>
      <c r="G317" s="40"/>
      <c r="H317" s="40"/>
      <c r="I317" s="40"/>
      <c r="J317" s="40">
        <v>0.88</v>
      </c>
      <c r="K317" s="13"/>
      <c r="L317" s="211" t="s">
        <v>2666</v>
      </c>
    </row>
    <row r="318" ht="12.75" customHeight="1">
      <c r="A318" s="209" t="s">
        <v>2106</v>
      </c>
      <c r="B318" s="14" t="s">
        <v>2563</v>
      </c>
      <c r="C318" s="15">
        <v>0.4437499999985448</v>
      </c>
      <c r="D318" s="13" t="s">
        <v>71</v>
      </c>
      <c r="E318" s="13">
        <v>167.0</v>
      </c>
      <c r="F318" s="40" t="s">
        <v>2723</v>
      </c>
      <c r="G318" s="40"/>
      <c r="H318" s="40"/>
      <c r="I318" s="40"/>
      <c r="J318" s="40">
        <v>5.28</v>
      </c>
      <c r="K318" s="13"/>
      <c r="L318" s="211" t="s">
        <v>2666</v>
      </c>
    </row>
    <row r="319" ht="12.75" customHeight="1">
      <c r="A319" s="209" t="s">
        <v>2106</v>
      </c>
      <c r="B319" s="14" t="s">
        <v>2563</v>
      </c>
      <c r="C319" s="15">
        <v>0.4854166666700621</v>
      </c>
      <c r="D319" s="13" t="s">
        <v>71</v>
      </c>
      <c r="E319" s="13">
        <v>167.0</v>
      </c>
      <c r="F319" s="40" t="s">
        <v>2723</v>
      </c>
      <c r="G319" s="40"/>
      <c r="H319" s="40"/>
      <c r="I319" s="40"/>
      <c r="J319" s="40">
        <v>2.45</v>
      </c>
      <c r="K319" s="13"/>
      <c r="L319" s="211" t="s">
        <v>2666</v>
      </c>
    </row>
    <row r="320" ht="12.75" customHeight="1">
      <c r="A320" s="209" t="s">
        <v>2106</v>
      </c>
      <c r="B320" s="14" t="s">
        <v>2563</v>
      </c>
      <c r="C320" s="15">
        <v>0.5118055555576575</v>
      </c>
      <c r="D320" s="13" t="s">
        <v>71</v>
      </c>
      <c r="E320" s="13">
        <v>302.0</v>
      </c>
      <c r="F320" s="40" t="s">
        <v>2723</v>
      </c>
      <c r="G320" s="40"/>
      <c r="H320" s="40"/>
      <c r="I320" s="40"/>
      <c r="J320" s="40">
        <v>0.45</v>
      </c>
      <c r="K320" s="13"/>
      <c r="L320" s="211" t="s">
        <v>2666</v>
      </c>
    </row>
    <row r="321" ht="12.75" customHeight="1">
      <c r="A321" s="209" t="s">
        <v>2106</v>
      </c>
      <c r="B321" s="14" t="s">
        <v>2563</v>
      </c>
      <c r="C321" s="15">
        <v>0.5173611111094942</v>
      </c>
      <c r="D321" s="13" t="s">
        <v>71</v>
      </c>
      <c r="E321" s="13">
        <v>6003.0</v>
      </c>
      <c r="F321" s="40" t="s">
        <v>2723</v>
      </c>
      <c r="G321" s="40"/>
      <c r="H321" s="40"/>
      <c r="I321" s="40"/>
      <c r="J321" s="40">
        <v>0.27</v>
      </c>
      <c r="K321" s="13"/>
      <c r="L321" s="211" t="s">
        <v>2666</v>
      </c>
    </row>
    <row r="322" ht="12.75" customHeight="1">
      <c r="A322" s="209" t="s">
        <v>2106</v>
      </c>
      <c r="B322" s="14" t="s">
        <v>2563</v>
      </c>
      <c r="C322" s="15">
        <v>0.5180555555562023</v>
      </c>
      <c r="D322" s="13" t="s">
        <v>71</v>
      </c>
      <c r="E322" s="13">
        <v>302.0</v>
      </c>
      <c r="F322" s="40" t="s">
        <v>2723</v>
      </c>
      <c r="G322" s="40"/>
      <c r="H322" s="40"/>
      <c r="I322" s="40"/>
      <c r="J322" s="40">
        <v>0.53</v>
      </c>
      <c r="K322" s="13"/>
      <c r="L322" s="211" t="s">
        <v>2666</v>
      </c>
    </row>
    <row r="323" ht="12.75" customHeight="1">
      <c r="A323" s="209" t="s">
        <v>2106</v>
      </c>
      <c r="B323" s="14" t="s">
        <v>2563</v>
      </c>
      <c r="C323" s="15">
        <v>0.5270833333343035</v>
      </c>
      <c r="D323" s="13" t="s">
        <v>71</v>
      </c>
      <c r="E323" s="13">
        <v>576.0</v>
      </c>
      <c r="F323" s="40" t="s">
        <v>2725</v>
      </c>
      <c r="G323" s="40"/>
      <c r="H323" s="40"/>
      <c r="I323" s="40"/>
      <c r="J323" s="40">
        <v>1.0</v>
      </c>
      <c r="K323" s="13"/>
      <c r="L323" s="211" t="s">
        <v>2666</v>
      </c>
    </row>
    <row r="324" ht="12.75" customHeight="1">
      <c r="A324" s="209" t="s">
        <v>2106</v>
      </c>
      <c r="B324" s="14" t="s">
        <v>2563</v>
      </c>
      <c r="C324" s="15">
        <v>0.5354166666656965</v>
      </c>
      <c r="D324" s="13" t="s">
        <v>71</v>
      </c>
      <c r="E324" s="13">
        <v>2803.0</v>
      </c>
      <c r="F324" s="40" t="s">
        <v>2723</v>
      </c>
      <c r="G324" s="40"/>
      <c r="H324" s="40"/>
      <c r="I324" s="40"/>
      <c r="J324" s="40">
        <v>0.63</v>
      </c>
      <c r="K324" s="13"/>
      <c r="L324" s="211" t="s">
        <v>2666</v>
      </c>
    </row>
    <row r="325" ht="12.75" customHeight="1">
      <c r="A325" s="209" t="s">
        <v>2106</v>
      </c>
      <c r="B325" s="14" t="s">
        <v>2563</v>
      </c>
      <c r="C325" s="15">
        <v>0.5611111111138598</v>
      </c>
      <c r="D325" s="13" t="s">
        <v>71</v>
      </c>
      <c r="E325" s="13">
        <v>576.0</v>
      </c>
      <c r="F325" s="40" t="s">
        <v>2716</v>
      </c>
      <c r="G325" s="40"/>
      <c r="H325" s="40"/>
      <c r="I325" s="40"/>
      <c r="J325" s="40">
        <v>0.92</v>
      </c>
      <c r="K325" s="13" t="s">
        <v>2508</v>
      </c>
      <c r="L325" s="211" t="s">
        <v>2666</v>
      </c>
    </row>
    <row r="326" ht="12.75" customHeight="1">
      <c r="A326" s="209" t="s">
        <v>2106</v>
      </c>
      <c r="B326" s="14" t="s">
        <v>2563</v>
      </c>
      <c r="C326" s="15">
        <v>0.5854166666686069</v>
      </c>
      <c r="D326" s="13" t="s">
        <v>71</v>
      </c>
      <c r="E326" s="13">
        <v>167.0</v>
      </c>
      <c r="F326" s="40" t="s">
        <v>2726</v>
      </c>
      <c r="G326" s="40"/>
      <c r="H326" s="40"/>
      <c r="I326" s="40"/>
      <c r="J326" s="40">
        <v>3.98</v>
      </c>
      <c r="K326" s="13"/>
      <c r="L326" s="211" t="s">
        <v>2666</v>
      </c>
    </row>
    <row r="327" ht="12.75" customHeight="1">
      <c r="A327" s="209" t="s">
        <v>2106</v>
      </c>
      <c r="B327" s="14" t="s">
        <v>2563</v>
      </c>
      <c r="C327" s="15">
        <v>0.6034722222248092</v>
      </c>
      <c r="D327" s="13" t="s">
        <v>71</v>
      </c>
      <c r="E327" s="13">
        <v>3081.0</v>
      </c>
      <c r="F327" s="40" t="s">
        <v>2727</v>
      </c>
      <c r="G327" s="40"/>
      <c r="H327" s="40"/>
      <c r="I327" s="40"/>
      <c r="J327" s="40">
        <v>2.78</v>
      </c>
      <c r="K327" s="13"/>
      <c r="L327" s="211" t="s">
        <v>2666</v>
      </c>
    </row>
    <row r="328" ht="12.75" customHeight="1">
      <c r="A328" s="209" t="s">
        <v>2106</v>
      </c>
      <c r="B328" s="14" t="s">
        <v>2563</v>
      </c>
      <c r="C328" s="15">
        <v>0.6243055555532919</v>
      </c>
      <c r="D328" s="13" t="s">
        <v>71</v>
      </c>
      <c r="E328" s="13">
        <v>576.0</v>
      </c>
      <c r="F328" s="40" t="s">
        <v>2728</v>
      </c>
      <c r="G328" s="40"/>
      <c r="H328" s="40"/>
      <c r="I328" s="40"/>
      <c r="J328" s="40">
        <v>10.85</v>
      </c>
      <c r="K328" s="13" t="s">
        <v>2588</v>
      </c>
      <c r="L328" s="211" t="s">
        <v>2666</v>
      </c>
    </row>
    <row r="329" ht="12.75" customHeight="1">
      <c r="A329" s="209" t="s">
        <v>2106</v>
      </c>
      <c r="B329" s="14" t="s">
        <v>2563</v>
      </c>
      <c r="C329" s="15">
        <v>0.6277777777795563</v>
      </c>
      <c r="D329" s="13" t="s">
        <v>71</v>
      </c>
      <c r="E329" s="13">
        <v>2881.0</v>
      </c>
      <c r="F329" s="40" t="s">
        <v>2729</v>
      </c>
      <c r="G329" s="40"/>
      <c r="H329" s="40"/>
      <c r="I329" s="40"/>
      <c r="J329" s="40">
        <v>1.2</v>
      </c>
      <c r="K329" s="13"/>
      <c r="L329" s="211" t="s">
        <v>2666</v>
      </c>
    </row>
    <row r="330" ht="12.75" customHeight="1">
      <c r="A330" s="209" t="s">
        <v>2106</v>
      </c>
      <c r="B330" s="14" t="s">
        <v>2563</v>
      </c>
      <c r="C330" s="15">
        <v>0.6451388888890506</v>
      </c>
      <c r="D330" s="13" t="s">
        <v>71</v>
      </c>
      <c r="E330" s="13">
        <v>576.0</v>
      </c>
      <c r="F330" s="40" t="s">
        <v>2719</v>
      </c>
      <c r="G330" s="40"/>
      <c r="H330" s="40"/>
      <c r="I330" s="40"/>
      <c r="J330" s="40">
        <v>0.77</v>
      </c>
      <c r="K330" s="13" t="s">
        <v>2531</v>
      </c>
      <c r="L330" s="211" t="s">
        <v>2666</v>
      </c>
    </row>
    <row r="331" ht="12.75" customHeight="1">
      <c r="A331" s="209" t="s">
        <v>2106</v>
      </c>
      <c r="B331" s="14" t="s">
        <v>2563</v>
      </c>
      <c r="C331" s="15">
        <v>0.648611111108039</v>
      </c>
      <c r="D331" s="13" t="s">
        <v>71</v>
      </c>
      <c r="E331" s="13">
        <v>3701.0</v>
      </c>
      <c r="F331" s="40" t="s">
        <v>2730</v>
      </c>
      <c r="G331" s="40"/>
      <c r="H331" s="40"/>
      <c r="I331" s="40"/>
      <c r="J331" s="40">
        <v>6.87</v>
      </c>
      <c r="K331" s="13" t="s">
        <v>2594</v>
      </c>
      <c r="L331" s="211" t="s">
        <v>2666</v>
      </c>
    </row>
    <row r="332" ht="12.75" customHeight="1">
      <c r="A332" s="209" t="s">
        <v>2106</v>
      </c>
      <c r="B332" s="14" t="s">
        <v>2563</v>
      </c>
      <c r="C332" s="15">
        <v>0.6493055555547471</v>
      </c>
      <c r="D332" s="13" t="s">
        <v>71</v>
      </c>
      <c r="E332" s="13">
        <v>576.0</v>
      </c>
      <c r="F332" s="40" t="s">
        <v>2728</v>
      </c>
      <c r="G332" s="40"/>
      <c r="H332" s="40"/>
      <c r="I332" s="40"/>
      <c r="J332" s="40">
        <v>1.1</v>
      </c>
      <c r="K332" s="13" t="s">
        <v>2588</v>
      </c>
      <c r="L332" s="211" t="s">
        <v>2666</v>
      </c>
    </row>
    <row r="333" ht="12.75" customHeight="1">
      <c r="A333" s="209" t="s">
        <v>2106</v>
      </c>
      <c r="B333" s="14" t="s">
        <v>2563</v>
      </c>
      <c r="C333" s="15">
        <v>0.6694444444437977</v>
      </c>
      <c r="D333" s="13" t="s">
        <v>71</v>
      </c>
      <c r="E333" s="13">
        <v>576.0</v>
      </c>
      <c r="F333" s="40" t="s">
        <v>2728</v>
      </c>
      <c r="G333" s="40"/>
      <c r="H333" s="40"/>
      <c r="I333" s="40"/>
      <c r="J333" s="40">
        <v>1.15</v>
      </c>
      <c r="K333" s="13" t="s">
        <v>2588</v>
      </c>
      <c r="L333" s="211" t="s">
        <v>2666</v>
      </c>
    </row>
    <row r="334" ht="12.75" customHeight="1">
      <c r="A334" s="209" t="s">
        <v>2106</v>
      </c>
      <c r="B334" s="14" t="s">
        <v>2563</v>
      </c>
      <c r="C334" s="15">
        <v>0.6736111111094942</v>
      </c>
      <c r="D334" s="13" t="s">
        <v>71</v>
      </c>
      <c r="E334" s="13">
        <v>167.0</v>
      </c>
      <c r="F334" s="40" t="s">
        <v>2726</v>
      </c>
      <c r="G334" s="40"/>
      <c r="H334" s="40"/>
      <c r="I334" s="40"/>
      <c r="J334" s="40">
        <v>1.32</v>
      </c>
      <c r="K334" s="13"/>
      <c r="L334" s="211" t="s">
        <v>2666</v>
      </c>
    </row>
    <row r="335" ht="12.75" customHeight="1">
      <c r="A335" s="209" t="s">
        <v>2106</v>
      </c>
      <c r="B335" s="14" t="s">
        <v>2563</v>
      </c>
      <c r="C335" s="15">
        <v>0.6777777777751908</v>
      </c>
      <c r="D335" s="13" t="s">
        <v>71</v>
      </c>
      <c r="E335" s="13">
        <v>167.0</v>
      </c>
      <c r="F335" s="40" t="s">
        <v>2726</v>
      </c>
      <c r="G335" s="40"/>
      <c r="H335" s="40"/>
      <c r="I335" s="40"/>
      <c r="J335" s="40">
        <v>11.75</v>
      </c>
      <c r="K335" s="13"/>
      <c r="L335" s="211" t="s">
        <v>2666</v>
      </c>
    </row>
    <row r="336" ht="12.75" customHeight="1">
      <c r="A336" s="209" t="s">
        <v>2106</v>
      </c>
      <c r="B336" s="14" t="s">
        <v>2563</v>
      </c>
      <c r="C336" s="15">
        <v>0.6868055555532919</v>
      </c>
      <c r="D336" s="13" t="s">
        <v>71</v>
      </c>
      <c r="E336" s="13">
        <v>576.0</v>
      </c>
      <c r="F336" s="40" t="s">
        <v>2728</v>
      </c>
      <c r="G336" s="40"/>
      <c r="H336" s="40"/>
      <c r="I336" s="40"/>
      <c r="J336" s="40">
        <v>3.23</v>
      </c>
      <c r="K336" s="13" t="s">
        <v>2588</v>
      </c>
      <c r="L336" s="211" t="s">
        <v>2666</v>
      </c>
    </row>
    <row r="337" ht="12.75" customHeight="1">
      <c r="A337" s="209" t="s">
        <v>2106</v>
      </c>
      <c r="B337" s="14" t="s">
        <v>2563</v>
      </c>
      <c r="C337" s="15">
        <v>0.6888888888861402</v>
      </c>
      <c r="D337" s="13" t="s">
        <v>71</v>
      </c>
      <c r="E337" s="13">
        <v>3701.0</v>
      </c>
      <c r="F337" s="40" t="s">
        <v>2674</v>
      </c>
      <c r="G337" s="40"/>
      <c r="H337" s="40"/>
      <c r="I337" s="40"/>
      <c r="J337" s="40">
        <v>0.68</v>
      </c>
      <c r="K337" s="13" t="s">
        <v>1696</v>
      </c>
      <c r="L337" s="211" t="s">
        <v>2666</v>
      </c>
    </row>
    <row r="338" ht="12.75" customHeight="1">
      <c r="A338" s="209" t="s">
        <v>2106</v>
      </c>
      <c r="B338" s="14" t="s">
        <v>2563</v>
      </c>
      <c r="C338" s="15">
        <v>0.6895833333328483</v>
      </c>
      <c r="D338" s="13" t="s">
        <v>71</v>
      </c>
      <c r="E338" s="13">
        <v>3701.0</v>
      </c>
      <c r="F338" s="40" t="s">
        <v>2674</v>
      </c>
      <c r="G338" s="40"/>
      <c r="H338" s="40"/>
      <c r="I338" s="40"/>
      <c r="J338" s="40">
        <v>5.75</v>
      </c>
      <c r="K338" s="13" t="s">
        <v>1696</v>
      </c>
      <c r="L338" s="211" t="s">
        <v>2666</v>
      </c>
    </row>
    <row r="339" ht="12.75" customHeight="1">
      <c r="A339" s="209" t="s">
        <v>2106</v>
      </c>
      <c r="B339" s="14" t="s">
        <v>2563</v>
      </c>
      <c r="C339" s="15">
        <v>0.71875</v>
      </c>
      <c r="D339" s="13" t="s">
        <v>31</v>
      </c>
      <c r="E339" s="13">
        <v>2881.0</v>
      </c>
      <c r="F339" s="40" t="s">
        <v>2697</v>
      </c>
      <c r="G339" s="40"/>
      <c r="H339" s="40"/>
      <c r="I339" s="40"/>
      <c r="J339" s="40">
        <v>1.73</v>
      </c>
      <c r="K339" s="13"/>
      <c r="L339" s="211" t="s">
        <v>2666</v>
      </c>
    </row>
    <row r="340" ht="12.75" customHeight="1">
      <c r="A340" s="209" t="s">
        <v>2106</v>
      </c>
      <c r="B340" s="14" t="s">
        <v>2563</v>
      </c>
      <c r="C340" s="15">
        <v>0.7243055555591127</v>
      </c>
      <c r="D340" s="13" t="s">
        <v>71</v>
      </c>
      <c r="E340" s="13">
        <v>576.0</v>
      </c>
      <c r="F340" s="40" t="s">
        <v>2728</v>
      </c>
      <c r="G340" s="40"/>
      <c r="H340" s="40"/>
      <c r="I340" s="40"/>
      <c r="J340" s="40">
        <v>5.48</v>
      </c>
      <c r="K340" s="13" t="s">
        <v>2588</v>
      </c>
      <c r="L340" s="211" t="s">
        <v>2666</v>
      </c>
    </row>
    <row r="341" ht="12.75" customHeight="1">
      <c r="A341" s="209" t="s">
        <v>2106</v>
      </c>
      <c r="B341" s="14" t="s">
        <v>2563</v>
      </c>
      <c r="C341" s="15">
        <v>0.7277777777781012</v>
      </c>
      <c r="D341" s="13" t="s">
        <v>31</v>
      </c>
      <c r="E341" s="13">
        <v>2881.0</v>
      </c>
      <c r="F341" s="40" t="s">
        <v>2669</v>
      </c>
      <c r="G341" s="40"/>
      <c r="H341" s="40"/>
      <c r="I341" s="40"/>
      <c r="J341" s="40">
        <v>0.02</v>
      </c>
      <c r="K341" s="17" t="s">
        <v>2588</v>
      </c>
      <c r="L341" s="211" t="s">
        <v>2666</v>
      </c>
    </row>
    <row r="342" ht="12.75" customHeight="1">
      <c r="A342" s="209" t="s">
        <v>2106</v>
      </c>
      <c r="B342" s="14" t="s">
        <v>2563</v>
      </c>
      <c r="C342" s="15">
        <v>0.7277777777781012</v>
      </c>
      <c r="D342" s="13" t="s">
        <v>71</v>
      </c>
      <c r="E342" s="13">
        <v>576.0</v>
      </c>
      <c r="F342" s="40" t="s">
        <v>2731</v>
      </c>
      <c r="G342" s="40"/>
      <c r="H342" s="40"/>
      <c r="I342" s="40"/>
      <c r="J342" s="40">
        <v>1.17</v>
      </c>
      <c r="K342" s="13"/>
      <c r="L342" s="211" t="s">
        <v>2666</v>
      </c>
    </row>
    <row r="343" ht="12.75" customHeight="1">
      <c r="A343" s="209" t="s">
        <v>2106</v>
      </c>
      <c r="B343" s="14" t="s">
        <v>2563</v>
      </c>
      <c r="C343" s="15">
        <v>0.7312499999970896</v>
      </c>
      <c r="D343" s="13" t="s">
        <v>71</v>
      </c>
      <c r="E343" s="13">
        <v>517.0</v>
      </c>
      <c r="F343" s="40" t="s">
        <v>2692</v>
      </c>
      <c r="G343" s="40"/>
      <c r="H343" s="40"/>
      <c r="I343" s="40"/>
      <c r="J343" s="40">
        <v>8.6</v>
      </c>
      <c r="K343" s="13"/>
      <c r="L343" s="211" t="s">
        <v>2666</v>
      </c>
    </row>
    <row r="344" ht="12.75" customHeight="1">
      <c r="A344" s="209" t="s">
        <v>2106</v>
      </c>
      <c r="B344" s="14" t="s">
        <v>2563</v>
      </c>
      <c r="C344" s="15">
        <v>0.7506944444467081</v>
      </c>
      <c r="D344" s="13" t="s">
        <v>71</v>
      </c>
      <c r="E344" s="13">
        <v>576.0</v>
      </c>
      <c r="F344" s="40" t="s">
        <v>2728</v>
      </c>
      <c r="G344" s="40"/>
      <c r="H344" s="40"/>
      <c r="I344" s="40"/>
      <c r="J344" s="40">
        <v>17.57</v>
      </c>
      <c r="K344" s="13" t="s">
        <v>2588</v>
      </c>
      <c r="L344" s="211" t="s">
        <v>2666</v>
      </c>
    </row>
    <row r="345" ht="12.75" customHeight="1">
      <c r="A345" s="209" t="s">
        <v>2106</v>
      </c>
      <c r="B345" s="14" t="s">
        <v>2563</v>
      </c>
      <c r="C345" s="15">
        <v>0.7548611111124046</v>
      </c>
      <c r="D345" s="13" t="s">
        <v>71</v>
      </c>
      <c r="E345" s="13">
        <v>576.0</v>
      </c>
      <c r="F345" s="40" t="s">
        <v>2714</v>
      </c>
      <c r="G345" s="40"/>
      <c r="H345" s="40"/>
      <c r="I345" s="40"/>
      <c r="J345" s="40">
        <v>0.62</v>
      </c>
      <c r="K345" s="13" t="s">
        <v>2499</v>
      </c>
      <c r="L345" s="211" t="s">
        <v>2666</v>
      </c>
    </row>
    <row r="346" ht="12.75" customHeight="1">
      <c r="A346" s="209" t="s">
        <v>2106</v>
      </c>
      <c r="B346" s="14" t="s">
        <v>2563</v>
      </c>
      <c r="C346" s="15">
        <v>0.7583333333313931</v>
      </c>
      <c r="D346" s="13" t="s">
        <v>71</v>
      </c>
      <c r="E346" s="13">
        <v>576.0</v>
      </c>
      <c r="F346" s="40" t="s">
        <v>2714</v>
      </c>
      <c r="G346" s="40"/>
      <c r="H346" s="40"/>
      <c r="I346" s="40"/>
      <c r="J346" s="40">
        <v>0.58</v>
      </c>
      <c r="K346" s="13" t="s">
        <v>2499</v>
      </c>
      <c r="L346" s="211" t="s">
        <v>2666</v>
      </c>
    </row>
    <row r="347" ht="12.75" customHeight="1">
      <c r="A347" s="209" t="s">
        <v>2106</v>
      </c>
      <c r="B347" s="14" t="s">
        <v>2563</v>
      </c>
      <c r="C347" s="15">
        <v>0.7638888888905058</v>
      </c>
      <c r="D347" s="13" t="s">
        <v>71</v>
      </c>
      <c r="E347" s="13">
        <v>576.0</v>
      </c>
      <c r="F347" s="40" t="s">
        <v>2714</v>
      </c>
      <c r="G347" s="40"/>
      <c r="H347" s="40"/>
      <c r="I347" s="40"/>
      <c r="J347" s="40">
        <v>1.88</v>
      </c>
      <c r="K347" s="13" t="s">
        <v>2499</v>
      </c>
      <c r="L347" s="211" t="s">
        <v>2666</v>
      </c>
    </row>
    <row r="348" ht="12.75" customHeight="1">
      <c r="A348" s="209" t="s">
        <v>2106</v>
      </c>
      <c r="B348" s="14" t="s">
        <v>2563</v>
      </c>
      <c r="C348" s="15">
        <v>0.7784722222204437</v>
      </c>
      <c r="D348" s="13" t="s">
        <v>31</v>
      </c>
      <c r="E348" s="13">
        <v>2881.0</v>
      </c>
      <c r="F348" s="40" t="s">
        <v>2674</v>
      </c>
      <c r="G348" s="40"/>
      <c r="H348" s="40"/>
      <c r="I348" s="40"/>
      <c r="J348" s="40">
        <v>2.8</v>
      </c>
      <c r="K348" s="13" t="s">
        <v>1696</v>
      </c>
      <c r="L348" s="211" t="s">
        <v>2666</v>
      </c>
    </row>
    <row r="349" ht="12.75" customHeight="1">
      <c r="A349" s="209" t="s">
        <v>2106</v>
      </c>
      <c r="B349" s="14" t="s">
        <v>2563</v>
      </c>
      <c r="C349" s="15">
        <v>0.78125</v>
      </c>
      <c r="D349" s="13" t="s">
        <v>31</v>
      </c>
      <c r="E349" s="13">
        <v>2881.0</v>
      </c>
      <c r="F349" s="40" t="s">
        <v>2655</v>
      </c>
      <c r="G349" s="40"/>
      <c r="H349" s="40"/>
      <c r="I349" s="40"/>
      <c r="J349" s="40">
        <v>0.95</v>
      </c>
      <c r="K349" s="13"/>
      <c r="L349" s="211" t="s">
        <v>2666</v>
      </c>
    </row>
    <row r="350" ht="12.75" customHeight="1">
      <c r="A350" s="209" t="s">
        <v>2106</v>
      </c>
      <c r="B350" s="14" t="s">
        <v>2563</v>
      </c>
      <c r="C350" s="15">
        <v>0.7819444444467081</v>
      </c>
      <c r="D350" s="13" t="s">
        <v>31</v>
      </c>
      <c r="E350" s="13">
        <v>2881.0</v>
      </c>
      <c r="F350" s="40" t="s">
        <v>2719</v>
      </c>
      <c r="G350" s="40"/>
      <c r="H350" s="40"/>
      <c r="I350" s="40"/>
      <c r="J350" s="40">
        <v>4.77</v>
      </c>
      <c r="K350" s="13" t="s">
        <v>2531</v>
      </c>
      <c r="L350" s="211" t="s">
        <v>2666</v>
      </c>
    </row>
    <row r="351" ht="12.75" customHeight="1">
      <c r="A351" s="209" t="s">
        <v>2106</v>
      </c>
      <c r="B351" s="14" t="s">
        <v>2563</v>
      </c>
      <c r="C351" s="15">
        <v>0.7937499999970896</v>
      </c>
      <c r="D351" s="13" t="s">
        <v>31</v>
      </c>
      <c r="E351" s="13">
        <v>2881.0</v>
      </c>
      <c r="F351" s="40" t="s">
        <v>2719</v>
      </c>
      <c r="G351" s="40"/>
      <c r="H351" s="40"/>
      <c r="I351" s="40"/>
      <c r="J351" s="40">
        <v>1.36</v>
      </c>
      <c r="K351" s="13" t="s">
        <v>2531</v>
      </c>
      <c r="L351" s="211" t="s">
        <v>2666</v>
      </c>
    </row>
    <row r="352" ht="12.75" customHeight="1">
      <c r="A352" s="209" t="s">
        <v>2106</v>
      </c>
      <c r="B352" s="14" t="s">
        <v>2563</v>
      </c>
      <c r="C352" s="15">
        <v>0.8020833333357587</v>
      </c>
      <c r="D352" s="13" t="s">
        <v>71</v>
      </c>
      <c r="E352" s="13">
        <v>576.0</v>
      </c>
      <c r="F352" s="40" t="s">
        <v>2719</v>
      </c>
      <c r="G352" s="40"/>
      <c r="H352" s="40"/>
      <c r="I352" s="40"/>
      <c r="J352" s="40">
        <v>3.7</v>
      </c>
      <c r="K352" s="13" t="s">
        <v>2531</v>
      </c>
      <c r="L352" s="211" t="s">
        <v>2666</v>
      </c>
    </row>
    <row r="353" ht="12.75" customHeight="1">
      <c r="A353" s="209" t="s">
        <v>2106</v>
      </c>
      <c r="B353" s="14" t="s">
        <v>2563</v>
      </c>
      <c r="C353" s="15">
        <v>0.8111111111138598</v>
      </c>
      <c r="D353" s="13" t="s">
        <v>71</v>
      </c>
      <c r="E353" s="13">
        <v>576.0</v>
      </c>
      <c r="F353" s="40" t="s">
        <v>2728</v>
      </c>
      <c r="G353" s="40"/>
      <c r="H353" s="40"/>
      <c r="I353" s="40"/>
      <c r="J353" s="40">
        <v>4.55</v>
      </c>
      <c r="K353" s="13" t="s">
        <v>2588</v>
      </c>
      <c r="L353" s="211" t="s">
        <v>2666</v>
      </c>
    </row>
    <row r="354" ht="12.75" customHeight="1">
      <c r="A354" s="209" t="s">
        <v>2106</v>
      </c>
      <c r="B354" s="14" t="s">
        <v>2563</v>
      </c>
      <c r="C354" s="15">
        <v>0.8125</v>
      </c>
      <c r="D354" s="13" t="s">
        <v>71</v>
      </c>
      <c r="E354" s="13">
        <v>576.0</v>
      </c>
      <c r="F354" s="40" t="s">
        <v>2728</v>
      </c>
      <c r="G354" s="40"/>
      <c r="H354" s="40"/>
      <c r="I354" s="40"/>
      <c r="J354" s="40">
        <v>0.52</v>
      </c>
      <c r="K354" s="13" t="s">
        <v>2588</v>
      </c>
      <c r="L354" s="211" t="s">
        <v>2666</v>
      </c>
    </row>
    <row r="355" ht="12.75" customHeight="1">
      <c r="A355" s="209" t="s">
        <v>2106</v>
      </c>
      <c r="B355" s="14" t="s">
        <v>2563</v>
      </c>
      <c r="C355" s="15">
        <v>0.8138888888861402</v>
      </c>
      <c r="D355" s="13" t="s">
        <v>71</v>
      </c>
      <c r="E355" s="13">
        <v>576.0</v>
      </c>
      <c r="F355" s="40" t="s">
        <v>2728</v>
      </c>
      <c r="G355" s="40"/>
      <c r="H355" s="40"/>
      <c r="I355" s="40"/>
      <c r="J355" s="40">
        <v>0.53</v>
      </c>
      <c r="K355" s="13" t="s">
        <v>2588</v>
      </c>
      <c r="L355" s="211" t="s">
        <v>2666</v>
      </c>
    </row>
    <row r="356" ht="12.75" customHeight="1">
      <c r="A356" s="209" t="s">
        <v>2106</v>
      </c>
      <c r="B356" s="14" t="s">
        <v>2563</v>
      </c>
      <c r="C356" s="15">
        <v>0.8145833333328483</v>
      </c>
      <c r="D356" s="13" t="s">
        <v>71</v>
      </c>
      <c r="E356" s="13">
        <v>576.0</v>
      </c>
      <c r="F356" s="40" t="s">
        <v>2728</v>
      </c>
      <c r="G356" s="40"/>
      <c r="H356" s="40"/>
      <c r="I356" s="40"/>
      <c r="J356" s="40">
        <v>0.5</v>
      </c>
      <c r="K356" s="13" t="s">
        <v>2588</v>
      </c>
      <c r="L356" s="211" t="s">
        <v>2666</v>
      </c>
    </row>
    <row r="357" ht="12.75" customHeight="1">
      <c r="A357" s="209" t="s">
        <v>2106</v>
      </c>
      <c r="B357" s="14" t="s">
        <v>2563</v>
      </c>
      <c r="C357" s="15">
        <v>0.8326388888890506</v>
      </c>
      <c r="D357" s="13" t="s">
        <v>71</v>
      </c>
      <c r="E357" s="13">
        <v>517.0</v>
      </c>
      <c r="F357" s="40" t="s">
        <v>2692</v>
      </c>
      <c r="G357" s="40"/>
      <c r="H357" s="40"/>
      <c r="I357" s="40"/>
      <c r="J357" s="40">
        <v>1.2</v>
      </c>
      <c r="K357" s="13"/>
      <c r="L357" s="211" t="s">
        <v>2666</v>
      </c>
    </row>
    <row r="358" ht="12.75" customHeight="1">
      <c r="A358" s="209" t="s">
        <v>2106</v>
      </c>
      <c r="B358" s="14" t="s">
        <v>2563</v>
      </c>
      <c r="C358" s="15">
        <v>0.8388888888875954</v>
      </c>
      <c r="D358" s="13" t="s">
        <v>71</v>
      </c>
      <c r="E358" s="13">
        <v>2881.0</v>
      </c>
      <c r="F358" s="40" t="s">
        <v>2682</v>
      </c>
      <c r="G358" s="40"/>
      <c r="H358" s="40"/>
      <c r="I358" s="40"/>
      <c r="J358" s="40">
        <v>1.17</v>
      </c>
      <c r="K358" s="13"/>
      <c r="L358" s="211" t="s">
        <v>2666</v>
      </c>
    </row>
    <row r="359" ht="12.75" customHeight="1">
      <c r="A359" s="209" t="s">
        <v>2106</v>
      </c>
      <c r="B359" s="14" t="s">
        <v>2563</v>
      </c>
      <c r="C359" s="15">
        <v>0.8395833333343035</v>
      </c>
      <c r="D359" s="13" t="s">
        <v>71</v>
      </c>
      <c r="E359" s="13">
        <v>2881.0</v>
      </c>
      <c r="F359" s="40" t="s">
        <v>2673</v>
      </c>
      <c r="G359" s="40"/>
      <c r="H359" s="40"/>
      <c r="I359" s="40"/>
      <c r="J359" s="40">
        <v>0.92</v>
      </c>
      <c r="K359" s="13" t="s">
        <v>2180</v>
      </c>
      <c r="L359" s="211" t="s">
        <v>2666</v>
      </c>
    </row>
    <row r="360" ht="12.75" customHeight="1">
      <c r="A360" s="209" t="s">
        <v>2106</v>
      </c>
      <c r="B360" s="14" t="s">
        <v>2563</v>
      </c>
      <c r="C360" s="15">
        <v>0.8402777777810115</v>
      </c>
      <c r="D360" s="13" t="s">
        <v>71</v>
      </c>
      <c r="E360" s="13">
        <v>2881.0</v>
      </c>
      <c r="F360" s="40" t="s">
        <v>2682</v>
      </c>
      <c r="G360" s="40"/>
      <c r="H360" s="40"/>
      <c r="I360" s="40"/>
      <c r="J360" s="40">
        <v>0.35</v>
      </c>
      <c r="K360" s="13"/>
      <c r="L360" s="211" t="s">
        <v>2666</v>
      </c>
    </row>
    <row r="361" ht="12.75" customHeight="1">
      <c r="A361" s="209" t="s">
        <v>2106</v>
      </c>
      <c r="B361" s="14" t="s">
        <v>2563</v>
      </c>
      <c r="C361" s="15">
        <v>0.8402777777810115</v>
      </c>
      <c r="D361" s="13" t="s">
        <v>71</v>
      </c>
      <c r="E361" s="13">
        <v>517.0</v>
      </c>
      <c r="F361" s="40" t="s">
        <v>2669</v>
      </c>
      <c r="G361" s="40"/>
      <c r="H361" s="40"/>
      <c r="I361" s="40"/>
      <c r="J361" s="40">
        <v>0.78</v>
      </c>
      <c r="K361" s="13"/>
      <c r="L361" s="211" t="s">
        <v>2666</v>
      </c>
    </row>
    <row r="362" ht="12.75" customHeight="1">
      <c r="A362" s="209" t="s">
        <v>2106</v>
      </c>
      <c r="B362" s="14" t="s">
        <v>2563</v>
      </c>
      <c r="C362" s="15">
        <v>0.8409722222204437</v>
      </c>
      <c r="D362" s="13" t="s">
        <v>31</v>
      </c>
      <c r="E362" s="13">
        <v>2881.0</v>
      </c>
      <c r="F362" s="40" t="s">
        <v>2673</v>
      </c>
      <c r="G362" s="40"/>
      <c r="H362" s="40"/>
      <c r="I362" s="40"/>
      <c r="J362" s="40">
        <v>2.58</v>
      </c>
      <c r="K362" s="13" t="s">
        <v>2180</v>
      </c>
      <c r="L362" s="211" t="s">
        <v>2666</v>
      </c>
    </row>
    <row r="363" ht="12.75" customHeight="1">
      <c r="A363" s="209" t="s">
        <v>2106</v>
      </c>
      <c r="B363" s="14" t="s">
        <v>2563</v>
      </c>
      <c r="C363" s="15">
        <v>0.851388888891961</v>
      </c>
      <c r="D363" s="13" t="s">
        <v>31</v>
      </c>
      <c r="E363" s="13">
        <v>2881.0</v>
      </c>
      <c r="F363" s="40" t="s">
        <v>2728</v>
      </c>
      <c r="G363" s="40"/>
      <c r="H363" s="40"/>
      <c r="I363" s="40"/>
      <c r="J363" s="40">
        <v>0.93</v>
      </c>
      <c r="K363" s="17" t="s">
        <v>2588</v>
      </c>
      <c r="L363" s="211" t="s">
        <v>2666</v>
      </c>
    </row>
    <row r="364" ht="12.75" customHeight="1">
      <c r="A364" s="209" t="s">
        <v>2106</v>
      </c>
      <c r="B364" s="14" t="s">
        <v>2563</v>
      </c>
      <c r="C364" s="15">
        <v>0.8763888888861402</v>
      </c>
      <c r="D364" s="13" t="s">
        <v>71</v>
      </c>
      <c r="E364" s="13">
        <v>576.0</v>
      </c>
      <c r="F364" s="40" t="s">
        <v>2714</v>
      </c>
      <c r="G364" s="40"/>
      <c r="H364" s="40"/>
      <c r="I364" s="40"/>
      <c r="J364" s="40">
        <v>5.13</v>
      </c>
      <c r="K364" s="13" t="s">
        <v>2499</v>
      </c>
      <c r="L364" s="211" t="s">
        <v>2666</v>
      </c>
    </row>
    <row r="365" ht="12.75" customHeight="1">
      <c r="A365" s="209" t="s">
        <v>2106</v>
      </c>
      <c r="B365" s="14" t="s">
        <v>2563</v>
      </c>
      <c r="C365" s="15">
        <v>0.9277777777751908</v>
      </c>
      <c r="D365" s="13" t="s">
        <v>31</v>
      </c>
      <c r="E365" s="13">
        <v>3013.0</v>
      </c>
      <c r="F365" s="40" t="s">
        <v>2732</v>
      </c>
      <c r="G365" s="40"/>
      <c r="H365" s="40"/>
      <c r="I365" s="40"/>
      <c r="J365" s="40">
        <v>0.45</v>
      </c>
      <c r="K365" s="13" t="s">
        <v>2647</v>
      </c>
      <c r="L365" s="211" t="s">
        <v>2666</v>
      </c>
    </row>
    <row r="366" ht="12.75" customHeight="1">
      <c r="A366" s="209" t="s">
        <v>2106</v>
      </c>
      <c r="B366" s="14">
        <v>38673.0</v>
      </c>
      <c r="C366" s="15">
        <v>0.8368055555555555</v>
      </c>
      <c r="D366" s="162" t="s">
        <v>31</v>
      </c>
      <c r="E366" s="40" t="s">
        <v>2096</v>
      </c>
      <c r="F366" s="40" t="s">
        <v>2097</v>
      </c>
      <c r="G366" s="40">
        <v>62432.0</v>
      </c>
      <c r="H366" s="40" t="s">
        <v>2098</v>
      </c>
      <c r="I366" s="40" t="s">
        <v>2099</v>
      </c>
      <c r="J366" s="40">
        <v>1.0</v>
      </c>
      <c r="K366" s="40" t="s">
        <v>2114</v>
      </c>
      <c r="L366" s="211" t="s">
        <v>2664</v>
      </c>
    </row>
    <row r="367" ht="12.75" customHeight="1">
      <c r="A367" s="209" t="s">
        <v>2106</v>
      </c>
      <c r="B367" s="14">
        <v>38673.0</v>
      </c>
      <c r="C367" s="15">
        <v>0.8388888888888889</v>
      </c>
      <c r="D367" s="162" t="s">
        <v>31</v>
      </c>
      <c r="E367" s="40" t="s">
        <v>2096</v>
      </c>
      <c r="F367" s="40" t="s">
        <v>2097</v>
      </c>
      <c r="G367" s="40">
        <v>62432.0</v>
      </c>
      <c r="H367" s="40" t="s">
        <v>2098</v>
      </c>
      <c r="I367" s="40" t="s">
        <v>2099</v>
      </c>
      <c r="J367" s="40">
        <v>1.0</v>
      </c>
      <c r="K367" s="40" t="s">
        <v>2114</v>
      </c>
      <c r="L367" s="211" t="s">
        <v>2664</v>
      </c>
    </row>
    <row r="368" ht="12.75" customHeight="1">
      <c r="A368" s="209" t="s">
        <v>2106</v>
      </c>
      <c r="B368" s="14">
        <v>38674.0</v>
      </c>
      <c r="C368" s="15">
        <v>0.513888888888889</v>
      </c>
      <c r="D368" s="162" t="s">
        <v>31</v>
      </c>
      <c r="E368" s="40" t="s">
        <v>2096</v>
      </c>
      <c r="F368" s="40" t="s">
        <v>2097</v>
      </c>
      <c r="G368" s="40">
        <v>61432.0</v>
      </c>
      <c r="H368" s="40" t="s">
        <v>2098</v>
      </c>
      <c r="I368" s="40" t="s">
        <v>2099</v>
      </c>
      <c r="J368" s="40">
        <v>62.0</v>
      </c>
      <c r="K368" s="40" t="s">
        <v>2114</v>
      </c>
      <c r="L368" s="211" t="s">
        <v>2664</v>
      </c>
    </row>
    <row r="369" ht="12.75" customHeight="1">
      <c r="A369" s="209" t="s">
        <v>2106</v>
      </c>
      <c r="B369" s="14">
        <v>38677.0</v>
      </c>
      <c r="C369" s="15">
        <v>0.7923611111111111</v>
      </c>
      <c r="D369" s="162" t="s">
        <v>31</v>
      </c>
      <c r="E369" s="40" t="s">
        <v>2096</v>
      </c>
      <c r="F369" s="40" t="s">
        <v>2097</v>
      </c>
      <c r="G369" s="40">
        <v>62432.0</v>
      </c>
      <c r="H369" s="40" t="s">
        <v>2098</v>
      </c>
      <c r="I369" s="40" t="s">
        <v>2099</v>
      </c>
      <c r="J369" s="40">
        <v>46.0</v>
      </c>
      <c r="K369" s="40" t="s">
        <v>2114</v>
      </c>
      <c r="L369" s="211" t="s">
        <v>2664</v>
      </c>
    </row>
    <row r="370" ht="12.75" customHeight="1">
      <c r="A370" s="212" t="s">
        <v>2106</v>
      </c>
      <c r="B370" s="213">
        <v>38678.0</v>
      </c>
      <c r="C370" s="214">
        <v>0.5840277777777778</v>
      </c>
      <c r="D370" s="215" t="s">
        <v>31</v>
      </c>
      <c r="E370" s="216" t="s">
        <v>2096</v>
      </c>
      <c r="F370" s="216" t="s">
        <v>2097</v>
      </c>
      <c r="G370" s="216">
        <v>61432.0</v>
      </c>
      <c r="H370" s="216" t="s">
        <v>2098</v>
      </c>
      <c r="I370" s="216" t="s">
        <v>2099</v>
      </c>
      <c r="J370" s="216">
        <v>43.0</v>
      </c>
      <c r="K370" s="216" t="s">
        <v>2114</v>
      </c>
      <c r="L370" s="217" t="s">
        <v>2664</v>
      </c>
    </row>
    <row r="371" ht="12.75" customHeight="1">
      <c r="B371" s="54"/>
      <c r="C371" s="195"/>
    </row>
    <row r="372" ht="12.75" customHeight="1">
      <c r="B372" s="54"/>
      <c r="C372" s="195"/>
    </row>
    <row r="373" ht="12.75" customHeight="1">
      <c r="B373" s="54"/>
      <c r="C373" s="195"/>
    </row>
    <row r="374" ht="12.75" customHeight="1">
      <c r="B374" s="54"/>
      <c r="C374" s="195"/>
    </row>
    <row r="375" ht="12.75" customHeight="1">
      <c r="B375" s="54"/>
      <c r="C375" s="195"/>
    </row>
    <row r="376" ht="12.75" customHeight="1">
      <c r="B376" s="54"/>
      <c r="C376" s="195"/>
    </row>
    <row r="377" ht="12.75" customHeight="1">
      <c r="B377" s="54"/>
      <c r="C377" s="195"/>
    </row>
    <row r="378" ht="12.75" customHeight="1">
      <c r="B378" s="54"/>
      <c r="C378" s="195"/>
    </row>
    <row r="379" ht="12.75" customHeight="1">
      <c r="B379" s="54"/>
      <c r="C379" s="195"/>
    </row>
    <row r="380" ht="12.75" customHeight="1">
      <c r="B380" s="54"/>
      <c r="C380" s="195"/>
    </row>
    <row r="381" ht="12.75" customHeight="1">
      <c r="B381" s="54"/>
      <c r="C381" s="195"/>
    </row>
    <row r="382" ht="12.75" customHeight="1">
      <c r="B382" s="54"/>
      <c r="C382" s="195"/>
    </row>
    <row r="383" ht="12.75" customHeight="1">
      <c r="B383" s="54"/>
      <c r="C383" s="195"/>
    </row>
    <row r="384" ht="12.75" customHeight="1">
      <c r="B384" s="54"/>
      <c r="C384" s="195"/>
    </row>
    <row r="385" ht="12.75" customHeight="1">
      <c r="B385" s="54"/>
      <c r="C385" s="195"/>
    </row>
    <row r="386" ht="12.75" customHeight="1">
      <c r="B386" s="54"/>
      <c r="C386" s="195"/>
    </row>
    <row r="387" ht="12.75" customHeight="1">
      <c r="B387" s="54"/>
      <c r="C387" s="195"/>
    </row>
    <row r="388" ht="12.75" customHeight="1">
      <c r="B388" s="54"/>
      <c r="C388" s="195"/>
    </row>
    <row r="389" ht="12.75" customHeight="1">
      <c r="B389" s="54"/>
      <c r="C389" s="195"/>
    </row>
    <row r="390" ht="12.75" customHeight="1">
      <c r="B390" s="54"/>
      <c r="C390" s="195"/>
    </row>
    <row r="391" ht="12.75" customHeight="1">
      <c r="B391" s="54"/>
      <c r="C391" s="195"/>
    </row>
    <row r="392" ht="12.75" customHeight="1">
      <c r="B392" s="54"/>
      <c r="C392" s="195"/>
    </row>
    <row r="393" ht="12.75" customHeight="1">
      <c r="B393" s="54"/>
      <c r="C393" s="195"/>
    </row>
    <row r="394" ht="12.75" customHeight="1">
      <c r="B394" s="54"/>
      <c r="C394" s="195"/>
    </row>
    <row r="395" ht="12.75" customHeight="1">
      <c r="B395" s="54"/>
      <c r="C395" s="195"/>
    </row>
    <row r="396" ht="12.75" customHeight="1">
      <c r="B396" s="54"/>
      <c r="C396" s="195"/>
    </row>
    <row r="397" ht="12.75" customHeight="1">
      <c r="B397" s="54"/>
      <c r="C397" s="195"/>
    </row>
    <row r="398" ht="12.75" customHeight="1">
      <c r="B398" s="54"/>
      <c r="C398" s="195"/>
    </row>
    <row r="399" ht="12.75" customHeight="1">
      <c r="B399" s="54"/>
      <c r="C399" s="195"/>
    </row>
    <row r="400" ht="12.75" customHeight="1">
      <c r="B400" s="54"/>
      <c r="C400" s="195"/>
    </row>
    <row r="401" ht="12.75" customHeight="1">
      <c r="B401" s="54"/>
      <c r="C401" s="195"/>
    </row>
    <row r="402" ht="12.75" customHeight="1">
      <c r="B402" s="54"/>
      <c r="C402" s="195"/>
    </row>
    <row r="403" ht="12.75" customHeight="1">
      <c r="B403" s="54"/>
      <c r="C403" s="195"/>
    </row>
    <row r="404" ht="12.75" customHeight="1">
      <c r="B404" s="54"/>
      <c r="C404" s="195"/>
    </row>
    <row r="405" ht="12.75" customHeight="1">
      <c r="B405" s="54"/>
      <c r="C405" s="195"/>
    </row>
    <row r="406" ht="12.75" customHeight="1">
      <c r="B406" s="54"/>
      <c r="C406" s="195"/>
    </row>
    <row r="407" ht="12.75" customHeight="1">
      <c r="B407" s="54"/>
      <c r="C407" s="195"/>
    </row>
    <row r="408" ht="12.75" customHeight="1">
      <c r="B408" s="54"/>
      <c r="C408" s="195"/>
    </row>
    <row r="409" ht="12.75" customHeight="1">
      <c r="B409" s="54"/>
      <c r="C409" s="195"/>
    </row>
    <row r="410" ht="12.75" customHeight="1">
      <c r="B410" s="54"/>
      <c r="C410" s="195"/>
    </row>
    <row r="411" ht="12.75" customHeight="1">
      <c r="B411" s="54"/>
      <c r="C411" s="195"/>
    </row>
    <row r="412" ht="12.75" customHeight="1">
      <c r="B412" s="54"/>
      <c r="C412" s="195"/>
    </row>
    <row r="413" ht="12.75" customHeight="1">
      <c r="B413" s="54"/>
      <c r="C413" s="195"/>
    </row>
    <row r="414" ht="12.75" customHeight="1">
      <c r="B414" s="54"/>
      <c r="C414" s="195"/>
    </row>
    <row r="415" ht="12.75" customHeight="1">
      <c r="B415" s="54"/>
      <c r="C415" s="195"/>
    </row>
    <row r="416" ht="12.75" customHeight="1">
      <c r="B416" s="54"/>
      <c r="C416" s="195"/>
    </row>
    <row r="417" ht="12.75" customHeight="1">
      <c r="B417" s="54"/>
      <c r="C417" s="195"/>
    </row>
    <row r="418" ht="12.75" customHeight="1">
      <c r="B418" s="54"/>
      <c r="C418" s="195"/>
    </row>
    <row r="419" ht="12.75" customHeight="1">
      <c r="B419" s="54"/>
      <c r="C419" s="195"/>
    </row>
    <row r="420" ht="12.75" customHeight="1">
      <c r="B420" s="54"/>
      <c r="C420" s="195"/>
    </row>
    <row r="421" ht="12.75" customHeight="1">
      <c r="B421" s="54"/>
      <c r="C421" s="195"/>
    </row>
    <row r="422" ht="12.75" customHeight="1">
      <c r="B422" s="54"/>
      <c r="C422" s="195"/>
    </row>
    <row r="423" ht="12.75" customHeight="1">
      <c r="B423" s="54"/>
      <c r="C423" s="195"/>
    </row>
    <row r="424" ht="12.75" customHeight="1">
      <c r="B424" s="54"/>
      <c r="C424" s="195"/>
    </row>
    <row r="425" ht="12.75" customHeight="1">
      <c r="B425" s="54"/>
      <c r="C425" s="195"/>
    </row>
    <row r="426" ht="12.75" customHeight="1">
      <c r="B426" s="54"/>
      <c r="C426" s="195"/>
    </row>
    <row r="427" ht="12.75" customHeight="1">
      <c r="B427" s="54"/>
      <c r="C427" s="195"/>
    </row>
    <row r="428" ht="12.75" customHeight="1">
      <c r="B428" s="54"/>
      <c r="C428" s="195"/>
    </row>
    <row r="429" ht="12.75" customHeight="1">
      <c r="B429" s="54"/>
      <c r="C429" s="195"/>
    </row>
    <row r="430" ht="12.75" customHeight="1">
      <c r="B430" s="54"/>
      <c r="C430" s="195"/>
    </row>
    <row r="431" ht="12.75" customHeight="1">
      <c r="B431" s="54"/>
      <c r="C431" s="195"/>
    </row>
    <row r="432" ht="12.75" customHeight="1">
      <c r="B432" s="54"/>
      <c r="C432" s="195"/>
    </row>
    <row r="433" ht="12.75" customHeight="1">
      <c r="B433" s="54"/>
      <c r="C433" s="195"/>
    </row>
    <row r="434" ht="12.75" customHeight="1">
      <c r="B434" s="54"/>
      <c r="C434" s="195"/>
    </row>
    <row r="435" ht="12.75" customHeight="1">
      <c r="B435" s="54"/>
      <c r="C435" s="195"/>
    </row>
    <row r="436" ht="12.75" customHeight="1">
      <c r="B436" s="54"/>
      <c r="C436" s="195"/>
    </row>
    <row r="437" ht="12.75" customHeight="1">
      <c r="B437" s="54"/>
      <c r="C437" s="195"/>
    </row>
    <row r="438" ht="12.75" customHeight="1">
      <c r="B438" s="54"/>
      <c r="C438" s="195"/>
    </row>
    <row r="439" ht="12.75" customHeight="1">
      <c r="B439" s="54"/>
      <c r="C439" s="195"/>
    </row>
    <row r="440" ht="12.75" customHeight="1">
      <c r="B440" s="54"/>
      <c r="C440" s="195"/>
    </row>
    <row r="441" ht="12.75" customHeight="1">
      <c r="B441" s="54"/>
      <c r="C441" s="195"/>
    </row>
    <row r="442" ht="12.75" customHeight="1">
      <c r="B442" s="54"/>
      <c r="C442" s="195"/>
    </row>
    <row r="443" ht="12.75" customHeight="1">
      <c r="B443" s="54"/>
      <c r="C443" s="195"/>
    </row>
    <row r="444" ht="12.75" customHeight="1">
      <c r="B444" s="54"/>
      <c r="C444" s="195"/>
    </row>
    <row r="445" ht="12.75" customHeight="1">
      <c r="B445" s="54"/>
      <c r="C445" s="195"/>
    </row>
    <row r="446" ht="12.75" customHeight="1">
      <c r="B446" s="54"/>
      <c r="C446" s="195"/>
    </row>
    <row r="447" ht="12.75" customHeight="1">
      <c r="B447" s="54"/>
      <c r="C447" s="195"/>
    </row>
    <row r="448" ht="12.75" customHeight="1">
      <c r="B448" s="54"/>
      <c r="C448" s="195"/>
    </row>
    <row r="449" ht="12.75" customHeight="1">
      <c r="B449" s="54"/>
      <c r="C449" s="195"/>
    </row>
    <row r="450" ht="12.75" customHeight="1">
      <c r="B450" s="54"/>
      <c r="C450" s="195"/>
    </row>
    <row r="451" ht="12.75" customHeight="1">
      <c r="B451" s="54"/>
      <c r="C451" s="195"/>
    </row>
    <row r="452" ht="12.75" customHeight="1">
      <c r="B452" s="54"/>
      <c r="C452" s="195"/>
    </row>
    <row r="453" ht="12.75" customHeight="1">
      <c r="B453" s="54"/>
      <c r="C453" s="195"/>
    </row>
    <row r="454" ht="12.75" customHeight="1">
      <c r="B454" s="54"/>
      <c r="C454" s="195"/>
    </row>
    <row r="455" ht="12.75" customHeight="1">
      <c r="B455" s="54"/>
      <c r="C455" s="195"/>
    </row>
    <row r="456" ht="12.75" customHeight="1">
      <c r="B456" s="54"/>
      <c r="C456" s="195"/>
    </row>
    <row r="457" ht="12.75" customHeight="1">
      <c r="B457" s="54"/>
      <c r="C457" s="195"/>
    </row>
    <row r="458" ht="12.75" customHeight="1">
      <c r="B458" s="54"/>
      <c r="C458" s="195"/>
    </row>
    <row r="459" ht="12.75" customHeight="1">
      <c r="B459" s="54"/>
      <c r="C459" s="195"/>
    </row>
    <row r="460" ht="12.75" customHeight="1">
      <c r="B460" s="54"/>
      <c r="C460" s="195"/>
    </row>
    <row r="461" ht="12.75" customHeight="1">
      <c r="B461" s="54"/>
      <c r="C461" s="195"/>
    </row>
    <row r="462" ht="12.75" customHeight="1">
      <c r="B462" s="54"/>
      <c r="C462" s="195"/>
    </row>
    <row r="463" ht="12.75" customHeight="1">
      <c r="B463" s="54"/>
      <c r="C463" s="195"/>
    </row>
    <row r="464" ht="12.75" customHeight="1">
      <c r="B464" s="54"/>
      <c r="C464" s="195"/>
    </row>
    <row r="465" ht="12.75" customHeight="1">
      <c r="B465" s="54"/>
      <c r="C465" s="195"/>
    </row>
    <row r="466" ht="12.75" customHeight="1">
      <c r="B466" s="54"/>
      <c r="C466" s="195"/>
    </row>
    <row r="467" ht="12.75" customHeight="1">
      <c r="B467" s="54"/>
      <c r="C467" s="195"/>
    </row>
    <row r="468" ht="12.75" customHeight="1">
      <c r="B468" s="54"/>
      <c r="C468" s="195"/>
    </row>
    <row r="469" ht="12.75" customHeight="1">
      <c r="B469" s="54"/>
      <c r="C469" s="195"/>
    </row>
    <row r="470" ht="12.75" customHeight="1">
      <c r="B470" s="54"/>
      <c r="C470" s="195"/>
    </row>
    <row r="471" ht="12.75" customHeight="1">
      <c r="B471" s="54"/>
      <c r="C471" s="195"/>
    </row>
    <row r="472" ht="12.75" customHeight="1">
      <c r="B472" s="54"/>
      <c r="C472" s="195"/>
    </row>
    <row r="473" ht="12.75" customHeight="1">
      <c r="B473" s="54"/>
      <c r="C473" s="195"/>
    </row>
    <row r="474" ht="12.75" customHeight="1">
      <c r="B474" s="54"/>
      <c r="C474" s="195"/>
    </row>
    <row r="475" ht="12.75" customHeight="1">
      <c r="B475" s="54"/>
      <c r="C475" s="195"/>
    </row>
    <row r="476" ht="12.75" customHeight="1">
      <c r="B476" s="54"/>
      <c r="C476" s="195"/>
    </row>
    <row r="477" ht="12.75" customHeight="1">
      <c r="B477" s="54"/>
      <c r="C477" s="195"/>
    </row>
    <row r="478" ht="12.75" customHeight="1">
      <c r="B478" s="54"/>
      <c r="C478" s="195"/>
    </row>
    <row r="479" ht="12.75" customHeight="1">
      <c r="B479" s="54"/>
      <c r="C479" s="195"/>
    </row>
    <row r="480" ht="12.75" customHeight="1">
      <c r="B480" s="54"/>
      <c r="C480" s="195"/>
    </row>
    <row r="481" ht="12.75" customHeight="1">
      <c r="B481" s="54"/>
      <c r="C481" s="195"/>
    </row>
    <row r="482" ht="12.75" customHeight="1">
      <c r="B482" s="54"/>
      <c r="C482" s="195"/>
    </row>
    <row r="483" ht="12.75" customHeight="1">
      <c r="B483" s="54"/>
      <c r="C483" s="195"/>
    </row>
    <row r="484" ht="12.75" customHeight="1">
      <c r="B484" s="54"/>
      <c r="C484" s="195"/>
    </row>
    <row r="485" ht="12.75" customHeight="1">
      <c r="B485" s="54"/>
      <c r="C485" s="195"/>
    </row>
    <row r="486" ht="12.75" customHeight="1">
      <c r="B486" s="54"/>
      <c r="C486" s="195"/>
    </row>
    <row r="487" ht="12.75" customHeight="1">
      <c r="B487" s="54"/>
      <c r="C487" s="195"/>
    </row>
    <row r="488" ht="12.75" customHeight="1">
      <c r="B488" s="54"/>
      <c r="C488" s="195"/>
    </row>
    <row r="489" ht="12.75" customHeight="1">
      <c r="B489" s="54"/>
      <c r="C489" s="195"/>
    </row>
    <row r="490" ht="12.75" customHeight="1">
      <c r="B490" s="54"/>
      <c r="C490" s="195"/>
    </row>
    <row r="491" ht="12.75" customHeight="1">
      <c r="B491" s="54"/>
      <c r="C491" s="195"/>
    </row>
    <row r="492" ht="12.75" customHeight="1">
      <c r="B492" s="54"/>
      <c r="C492" s="195"/>
    </row>
    <row r="493" ht="12.75" customHeight="1">
      <c r="B493" s="54"/>
      <c r="C493" s="195"/>
    </row>
    <row r="494" ht="12.75" customHeight="1">
      <c r="B494" s="54"/>
      <c r="C494" s="195"/>
    </row>
    <row r="495" ht="12.75" customHeight="1">
      <c r="B495" s="54"/>
      <c r="C495" s="195"/>
    </row>
    <row r="496" ht="12.75" customHeight="1">
      <c r="B496" s="54"/>
      <c r="C496" s="195"/>
    </row>
    <row r="497" ht="12.75" customHeight="1">
      <c r="B497" s="54"/>
      <c r="C497" s="195"/>
    </row>
    <row r="498" ht="12.75" customHeight="1">
      <c r="B498" s="54"/>
      <c r="C498" s="195"/>
    </row>
    <row r="499" ht="12.75" customHeight="1">
      <c r="B499" s="54"/>
      <c r="C499" s="195"/>
    </row>
    <row r="500" ht="12.75" customHeight="1">
      <c r="B500" s="54"/>
      <c r="C500" s="195"/>
    </row>
    <row r="501" ht="12.75" customHeight="1">
      <c r="B501" s="54"/>
      <c r="C501" s="195"/>
    </row>
    <row r="502" ht="12.75" customHeight="1">
      <c r="B502" s="54"/>
      <c r="C502" s="195"/>
    </row>
    <row r="503" ht="12.75" customHeight="1">
      <c r="B503" s="54"/>
      <c r="C503" s="195"/>
    </row>
    <row r="504" ht="12.75" customHeight="1">
      <c r="B504" s="54"/>
      <c r="C504" s="195"/>
    </row>
    <row r="505" ht="12.75" customHeight="1">
      <c r="B505" s="54"/>
      <c r="C505" s="195"/>
    </row>
    <row r="506" ht="12.75" customHeight="1">
      <c r="B506" s="54"/>
      <c r="C506" s="195"/>
    </row>
    <row r="507" ht="12.75" customHeight="1">
      <c r="B507" s="54"/>
      <c r="C507" s="195"/>
    </row>
    <row r="508" ht="12.75" customHeight="1">
      <c r="B508" s="54"/>
      <c r="C508" s="195"/>
    </row>
    <row r="509" ht="12.75" customHeight="1">
      <c r="B509" s="54"/>
      <c r="C509" s="195"/>
    </row>
    <row r="510" ht="12.75" customHeight="1">
      <c r="B510" s="54"/>
      <c r="C510" s="195"/>
    </row>
    <row r="511" ht="12.75" customHeight="1">
      <c r="B511" s="54"/>
      <c r="C511" s="195"/>
    </row>
    <row r="512" ht="12.75" customHeight="1">
      <c r="B512" s="54"/>
      <c r="C512" s="195"/>
    </row>
    <row r="513" ht="12.75" customHeight="1">
      <c r="B513" s="54"/>
      <c r="C513" s="195"/>
    </row>
    <row r="514" ht="12.75" customHeight="1">
      <c r="B514" s="54"/>
      <c r="C514" s="195"/>
    </row>
    <row r="515" ht="12.75" customHeight="1">
      <c r="B515" s="54"/>
      <c r="C515" s="195"/>
    </row>
    <row r="516" ht="12.75" customHeight="1">
      <c r="B516" s="54"/>
      <c r="C516" s="195"/>
    </row>
    <row r="517" ht="12.75" customHeight="1">
      <c r="B517" s="54"/>
      <c r="C517" s="195"/>
    </row>
    <row r="518" ht="12.75" customHeight="1">
      <c r="B518" s="54"/>
      <c r="C518" s="195"/>
    </row>
    <row r="519" ht="12.75" customHeight="1">
      <c r="B519" s="54"/>
      <c r="C519" s="195"/>
    </row>
    <row r="520" ht="12.75" customHeight="1">
      <c r="B520" s="54"/>
      <c r="C520" s="195"/>
    </row>
    <row r="521" ht="12.75" customHeight="1">
      <c r="B521" s="54"/>
      <c r="C521" s="195"/>
    </row>
    <row r="522" ht="12.75" customHeight="1">
      <c r="B522" s="54"/>
      <c r="C522" s="195"/>
    </row>
    <row r="523" ht="12.75" customHeight="1">
      <c r="B523" s="54"/>
      <c r="C523" s="195"/>
    </row>
    <row r="524" ht="12.75" customHeight="1">
      <c r="B524" s="54"/>
      <c r="C524" s="195"/>
    </row>
    <row r="525" ht="12.75" customHeight="1">
      <c r="B525" s="54"/>
      <c r="C525" s="195"/>
    </row>
    <row r="526" ht="12.75" customHeight="1">
      <c r="B526" s="54"/>
      <c r="C526" s="195"/>
    </row>
    <row r="527" ht="12.75" customHeight="1">
      <c r="B527" s="54"/>
      <c r="C527" s="195"/>
    </row>
    <row r="528" ht="12.75" customHeight="1">
      <c r="B528" s="54"/>
      <c r="C528" s="195"/>
    </row>
    <row r="529" ht="12.75" customHeight="1">
      <c r="B529" s="54"/>
      <c r="C529" s="195"/>
    </row>
    <row r="530" ht="12.75" customHeight="1">
      <c r="B530" s="54"/>
      <c r="C530" s="195"/>
    </row>
    <row r="531" ht="12.75" customHeight="1">
      <c r="B531" s="54"/>
      <c r="C531" s="195"/>
    </row>
    <row r="532" ht="12.75" customHeight="1">
      <c r="B532" s="54"/>
      <c r="C532" s="195"/>
    </row>
    <row r="533" ht="12.75" customHeight="1">
      <c r="B533" s="54"/>
      <c r="C533" s="195"/>
    </row>
    <row r="534" ht="12.75" customHeight="1">
      <c r="B534" s="54"/>
      <c r="C534" s="195"/>
    </row>
    <row r="535" ht="12.75" customHeight="1">
      <c r="B535" s="54"/>
      <c r="C535" s="195"/>
    </row>
    <row r="536" ht="12.75" customHeight="1">
      <c r="B536" s="54"/>
      <c r="C536" s="195"/>
    </row>
    <row r="537" ht="12.75" customHeight="1">
      <c r="B537" s="54"/>
      <c r="C537" s="195"/>
    </row>
    <row r="538" ht="12.75" customHeight="1">
      <c r="B538" s="54"/>
      <c r="C538" s="195"/>
    </row>
    <row r="539" ht="12.75" customHeight="1">
      <c r="B539" s="54"/>
      <c r="C539" s="195"/>
    </row>
    <row r="540" ht="12.75" customHeight="1">
      <c r="B540" s="54"/>
      <c r="C540" s="195"/>
    </row>
    <row r="541" ht="12.75" customHeight="1">
      <c r="B541" s="54"/>
      <c r="C541" s="195"/>
    </row>
    <row r="542" ht="12.75" customHeight="1">
      <c r="B542" s="54"/>
      <c r="C542" s="195"/>
    </row>
    <row r="543" ht="12.75" customHeight="1">
      <c r="B543" s="54"/>
      <c r="C543" s="195"/>
    </row>
    <row r="544" ht="12.75" customHeight="1">
      <c r="B544" s="54"/>
      <c r="C544" s="195"/>
    </row>
    <row r="545" ht="12.75" customHeight="1">
      <c r="B545" s="54"/>
      <c r="C545" s="195"/>
    </row>
    <row r="546" ht="12.75" customHeight="1">
      <c r="B546" s="54"/>
      <c r="C546" s="195"/>
    </row>
    <row r="547" ht="12.75" customHeight="1">
      <c r="B547" s="54"/>
      <c r="C547" s="195"/>
    </row>
    <row r="548" ht="12.75" customHeight="1">
      <c r="B548" s="54"/>
      <c r="C548" s="195"/>
    </row>
    <row r="549" ht="12.75" customHeight="1">
      <c r="B549" s="54"/>
      <c r="C549" s="195"/>
    </row>
    <row r="550" ht="12.75" customHeight="1">
      <c r="B550" s="54"/>
      <c r="C550" s="195"/>
    </row>
    <row r="551" ht="12.75" customHeight="1">
      <c r="B551" s="54"/>
      <c r="C551" s="195"/>
    </row>
    <row r="552" ht="12.75" customHeight="1">
      <c r="B552" s="54"/>
      <c r="C552" s="195"/>
    </row>
    <row r="553" ht="12.75" customHeight="1">
      <c r="B553" s="54"/>
      <c r="C553" s="195"/>
    </row>
    <row r="554" ht="12.75" customHeight="1">
      <c r="B554" s="54"/>
      <c r="C554" s="195"/>
    </row>
    <row r="555" ht="12.75" customHeight="1">
      <c r="B555" s="54"/>
      <c r="C555" s="195"/>
    </row>
    <row r="556" ht="12.75" customHeight="1">
      <c r="B556" s="54"/>
      <c r="C556" s="195"/>
    </row>
    <row r="557" ht="12.75" customHeight="1">
      <c r="B557" s="54"/>
      <c r="C557" s="195"/>
    </row>
    <row r="558" ht="12.75" customHeight="1">
      <c r="B558" s="54"/>
      <c r="C558" s="195"/>
    </row>
    <row r="559" ht="12.75" customHeight="1">
      <c r="B559" s="54"/>
      <c r="C559" s="195"/>
    </row>
    <row r="560" ht="12.75" customHeight="1">
      <c r="B560" s="54"/>
      <c r="C560" s="195"/>
    </row>
    <row r="561" ht="12.75" customHeight="1">
      <c r="B561" s="54"/>
      <c r="C561" s="195"/>
    </row>
    <row r="562" ht="12.75" customHeight="1">
      <c r="B562" s="54"/>
      <c r="C562" s="195"/>
    </row>
    <row r="563" ht="12.75" customHeight="1">
      <c r="B563" s="54"/>
      <c r="C563" s="195"/>
    </row>
    <row r="564" ht="12.75" customHeight="1">
      <c r="B564" s="54"/>
      <c r="C564" s="195"/>
    </row>
    <row r="565" ht="12.75" customHeight="1">
      <c r="B565" s="54"/>
      <c r="C565" s="195"/>
    </row>
    <row r="566" ht="12.75" customHeight="1">
      <c r="B566" s="54"/>
      <c r="C566" s="195"/>
    </row>
    <row r="567" ht="12.75" customHeight="1">
      <c r="B567" s="54"/>
      <c r="C567" s="195"/>
    </row>
    <row r="568" ht="12.75" customHeight="1">
      <c r="B568" s="54"/>
      <c r="C568" s="195"/>
    </row>
    <row r="569" ht="12.75" customHeight="1">
      <c r="B569" s="54"/>
      <c r="C569" s="195"/>
    </row>
    <row r="570" ht="12.75" customHeight="1">
      <c r="B570" s="54"/>
      <c r="C570" s="195"/>
    </row>
    <row r="571" ht="12.75" customHeight="1">
      <c r="B571" s="54"/>
      <c r="C571" s="195"/>
    </row>
    <row r="572" ht="12.75" customHeight="1">
      <c r="B572" s="54"/>
      <c r="C572" s="195"/>
    </row>
    <row r="573" ht="12.75" customHeight="1">
      <c r="B573" s="54"/>
      <c r="C573" s="195"/>
    </row>
    <row r="574" ht="12.75" customHeight="1">
      <c r="B574" s="54"/>
      <c r="C574" s="195"/>
    </row>
    <row r="575" ht="12.75" customHeight="1">
      <c r="B575" s="54"/>
      <c r="C575" s="195"/>
    </row>
    <row r="576" ht="12.75" customHeight="1">
      <c r="B576" s="54"/>
      <c r="C576" s="195"/>
    </row>
    <row r="577" ht="12.75" customHeight="1">
      <c r="B577" s="54"/>
      <c r="C577" s="195"/>
    </row>
    <row r="578" ht="12.75" customHeight="1">
      <c r="B578" s="54"/>
      <c r="C578" s="195"/>
    </row>
    <row r="579" ht="12.75" customHeight="1">
      <c r="B579" s="54"/>
      <c r="C579" s="195"/>
    </row>
    <row r="580" ht="12.75" customHeight="1">
      <c r="B580" s="54"/>
      <c r="C580" s="195"/>
    </row>
    <row r="581" ht="12.75" customHeight="1">
      <c r="B581" s="54"/>
      <c r="C581" s="195"/>
    </row>
    <row r="582" ht="12.75" customHeight="1">
      <c r="B582" s="54"/>
      <c r="C582" s="195"/>
    </row>
    <row r="583" ht="12.75" customHeight="1">
      <c r="B583" s="54"/>
      <c r="C583" s="195"/>
    </row>
    <row r="584" ht="12.75" customHeight="1">
      <c r="B584" s="54"/>
      <c r="C584" s="195"/>
    </row>
    <row r="585" ht="12.75" customHeight="1">
      <c r="B585" s="54"/>
      <c r="C585" s="195"/>
    </row>
    <row r="586" ht="12.75" customHeight="1">
      <c r="B586" s="54"/>
      <c r="C586" s="195"/>
    </row>
    <row r="587" ht="12.75" customHeight="1">
      <c r="B587" s="54"/>
      <c r="C587" s="195"/>
    </row>
    <row r="588" ht="12.75" customHeight="1">
      <c r="B588" s="54"/>
      <c r="C588" s="195"/>
    </row>
    <row r="589" ht="12.75" customHeight="1">
      <c r="B589" s="54"/>
      <c r="C589" s="195"/>
    </row>
    <row r="590" ht="12.75" customHeight="1">
      <c r="B590" s="54"/>
      <c r="C590" s="195"/>
    </row>
    <row r="591" ht="12.75" customHeight="1">
      <c r="B591" s="54"/>
      <c r="C591" s="195"/>
    </row>
    <row r="592" ht="12.75" customHeight="1">
      <c r="B592" s="54"/>
      <c r="C592" s="195"/>
    </row>
    <row r="593" ht="12.75" customHeight="1">
      <c r="B593" s="54"/>
      <c r="C593" s="195"/>
    </row>
    <row r="594" ht="12.75" customHeight="1">
      <c r="B594" s="54"/>
      <c r="C594" s="195"/>
    </row>
    <row r="595" ht="12.75" customHeight="1">
      <c r="B595" s="54"/>
      <c r="C595" s="195"/>
    </row>
    <row r="596" ht="12.75" customHeight="1">
      <c r="B596" s="54"/>
      <c r="C596" s="195"/>
    </row>
    <row r="597" ht="12.75" customHeight="1">
      <c r="B597" s="54"/>
      <c r="C597" s="195"/>
    </row>
    <row r="598" ht="12.75" customHeight="1">
      <c r="B598" s="54"/>
      <c r="C598" s="195"/>
    </row>
    <row r="599" ht="12.75" customHeight="1">
      <c r="B599" s="54"/>
      <c r="C599" s="195"/>
    </row>
    <row r="600" ht="12.75" customHeight="1">
      <c r="B600" s="54"/>
      <c r="C600" s="195"/>
    </row>
    <row r="601" ht="12.75" customHeight="1">
      <c r="B601" s="54"/>
      <c r="C601" s="195"/>
    </row>
    <row r="602" ht="12.75" customHeight="1">
      <c r="B602" s="54"/>
      <c r="C602" s="195"/>
    </row>
    <row r="603" ht="12.75" customHeight="1">
      <c r="B603" s="54"/>
      <c r="C603" s="195"/>
    </row>
    <row r="604" ht="12.75" customHeight="1">
      <c r="B604" s="54"/>
      <c r="C604" s="195"/>
    </row>
    <row r="605" ht="12.75" customHeight="1">
      <c r="B605" s="54"/>
      <c r="C605" s="195"/>
    </row>
    <row r="606" ht="12.75" customHeight="1">
      <c r="B606" s="54"/>
      <c r="C606" s="195"/>
    </row>
    <row r="607" ht="12.75" customHeight="1">
      <c r="B607" s="54"/>
      <c r="C607" s="195"/>
    </row>
    <row r="608" ht="12.75" customHeight="1">
      <c r="B608" s="54"/>
      <c r="C608" s="195"/>
    </row>
    <row r="609" ht="12.75" customHeight="1">
      <c r="B609" s="54"/>
      <c r="C609" s="195"/>
    </row>
    <row r="610" ht="12.75" customHeight="1">
      <c r="B610" s="54"/>
      <c r="C610" s="195"/>
    </row>
    <row r="611" ht="12.75" customHeight="1">
      <c r="B611" s="54"/>
      <c r="C611" s="195"/>
    </row>
    <row r="612" ht="12.75" customHeight="1">
      <c r="B612" s="54"/>
      <c r="C612" s="195"/>
    </row>
    <row r="613" ht="12.75" customHeight="1">
      <c r="B613" s="54"/>
      <c r="C613" s="195"/>
    </row>
    <row r="614" ht="12.75" customHeight="1">
      <c r="B614" s="54"/>
      <c r="C614" s="195"/>
    </row>
    <row r="615" ht="12.75" customHeight="1">
      <c r="B615" s="54"/>
      <c r="C615" s="195"/>
    </row>
    <row r="616" ht="12.75" customHeight="1">
      <c r="B616" s="54"/>
      <c r="C616" s="195"/>
    </row>
    <row r="617" ht="12.75" customHeight="1">
      <c r="B617" s="54"/>
      <c r="C617" s="195"/>
    </row>
    <row r="618" ht="12.75" customHeight="1">
      <c r="B618" s="54"/>
      <c r="C618" s="195"/>
    </row>
    <row r="619" ht="12.75" customHeight="1">
      <c r="B619" s="54"/>
      <c r="C619" s="195"/>
    </row>
    <row r="620" ht="12.75" customHeight="1">
      <c r="B620" s="54"/>
      <c r="C620" s="195"/>
    </row>
    <row r="621" ht="12.75" customHeight="1">
      <c r="B621" s="54"/>
      <c r="C621" s="195"/>
    </row>
    <row r="622" ht="12.75" customHeight="1">
      <c r="B622" s="54"/>
      <c r="C622" s="195"/>
    </row>
    <row r="623" ht="12.75" customHeight="1">
      <c r="B623" s="54"/>
      <c r="C623" s="195"/>
    </row>
    <row r="624" ht="12.75" customHeight="1">
      <c r="B624" s="54"/>
      <c r="C624" s="195"/>
    </row>
    <row r="625" ht="12.75" customHeight="1">
      <c r="B625" s="54"/>
      <c r="C625" s="195"/>
    </row>
    <row r="626" ht="12.75" customHeight="1">
      <c r="B626" s="54"/>
      <c r="C626" s="195"/>
    </row>
    <row r="627" ht="12.75" customHeight="1">
      <c r="B627" s="54"/>
      <c r="C627" s="195"/>
    </row>
    <row r="628" ht="12.75" customHeight="1">
      <c r="B628" s="54"/>
      <c r="C628" s="195"/>
    </row>
    <row r="629" ht="12.75" customHeight="1">
      <c r="B629" s="54"/>
      <c r="C629" s="195"/>
    </row>
    <row r="630" ht="12.75" customHeight="1">
      <c r="B630" s="54"/>
      <c r="C630" s="195"/>
    </row>
    <row r="631" ht="12.75" customHeight="1">
      <c r="B631" s="54"/>
      <c r="C631" s="195"/>
    </row>
    <row r="632" ht="12.75" customHeight="1">
      <c r="B632" s="54"/>
      <c r="C632" s="195"/>
    </row>
    <row r="633" ht="12.75" customHeight="1">
      <c r="B633" s="54"/>
      <c r="C633" s="195"/>
    </row>
    <row r="634" ht="12.75" customHeight="1">
      <c r="B634" s="54"/>
      <c r="C634" s="195"/>
    </row>
    <row r="635" ht="12.75" customHeight="1">
      <c r="B635" s="54"/>
      <c r="C635" s="195"/>
    </row>
    <row r="636" ht="12.75" customHeight="1">
      <c r="B636" s="54"/>
      <c r="C636" s="195"/>
    </row>
    <row r="637" ht="12.75" customHeight="1">
      <c r="B637" s="54"/>
      <c r="C637" s="195"/>
    </row>
    <row r="638" ht="12.75" customHeight="1">
      <c r="B638" s="54"/>
      <c r="C638" s="195"/>
    </row>
    <row r="639" ht="12.75" customHeight="1">
      <c r="B639" s="54"/>
      <c r="C639" s="195"/>
    </row>
    <row r="640" ht="12.75" customHeight="1">
      <c r="B640" s="54"/>
      <c r="C640" s="195"/>
    </row>
    <row r="641" ht="12.75" customHeight="1">
      <c r="B641" s="54"/>
      <c r="C641" s="195"/>
    </row>
    <row r="642" ht="12.75" customHeight="1">
      <c r="B642" s="54"/>
      <c r="C642" s="195"/>
    </row>
    <row r="643" ht="12.75" customHeight="1">
      <c r="B643" s="54"/>
      <c r="C643" s="195"/>
    </row>
    <row r="644" ht="12.75" customHeight="1">
      <c r="B644" s="54"/>
      <c r="C644" s="195"/>
    </row>
    <row r="645" ht="12.75" customHeight="1">
      <c r="B645" s="54"/>
      <c r="C645" s="195"/>
    </row>
    <row r="646" ht="12.75" customHeight="1">
      <c r="B646" s="54"/>
      <c r="C646" s="195"/>
    </row>
    <row r="647" ht="12.75" customHeight="1">
      <c r="B647" s="54"/>
      <c r="C647" s="195"/>
    </row>
    <row r="648" ht="12.75" customHeight="1">
      <c r="B648" s="54"/>
      <c r="C648" s="195"/>
    </row>
    <row r="649" ht="12.75" customHeight="1">
      <c r="B649" s="54"/>
      <c r="C649" s="195"/>
    </row>
    <row r="650" ht="12.75" customHeight="1">
      <c r="B650" s="54"/>
      <c r="C650" s="195"/>
    </row>
    <row r="651" ht="12.75" customHeight="1">
      <c r="B651" s="54"/>
      <c r="C651" s="195"/>
    </row>
    <row r="652" ht="12.75" customHeight="1">
      <c r="B652" s="54"/>
      <c r="C652" s="195"/>
    </row>
    <row r="653" ht="12.75" customHeight="1">
      <c r="B653" s="54"/>
      <c r="C653" s="195"/>
    </row>
    <row r="654" ht="12.75" customHeight="1">
      <c r="B654" s="54"/>
      <c r="C654" s="195"/>
    </row>
    <row r="655" ht="12.75" customHeight="1">
      <c r="B655" s="54"/>
      <c r="C655" s="195"/>
    </row>
    <row r="656" ht="12.75" customHeight="1">
      <c r="B656" s="54"/>
      <c r="C656" s="195"/>
    </row>
    <row r="657" ht="12.75" customHeight="1">
      <c r="B657" s="54"/>
      <c r="C657" s="195"/>
    </row>
    <row r="658" ht="12.75" customHeight="1">
      <c r="B658" s="54"/>
      <c r="C658" s="195"/>
    </row>
    <row r="659" ht="12.75" customHeight="1">
      <c r="B659" s="54"/>
      <c r="C659" s="195"/>
    </row>
    <row r="660" ht="12.75" customHeight="1">
      <c r="B660" s="54"/>
      <c r="C660" s="195"/>
    </row>
    <row r="661" ht="12.75" customHeight="1">
      <c r="B661" s="54"/>
      <c r="C661" s="195"/>
    </row>
    <row r="662" ht="12.75" customHeight="1">
      <c r="B662" s="54"/>
      <c r="C662" s="195"/>
    </row>
    <row r="663" ht="12.75" customHeight="1">
      <c r="B663" s="54"/>
      <c r="C663" s="195"/>
    </row>
    <row r="664" ht="12.75" customHeight="1">
      <c r="B664" s="54"/>
      <c r="C664" s="195"/>
    </row>
    <row r="665" ht="12.75" customHeight="1">
      <c r="B665" s="54"/>
      <c r="C665" s="195"/>
    </row>
    <row r="666" ht="12.75" customHeight="1">
      <c r="B666" s="54"/>
      <c r="C666" s="195"/>
    </row>
    <row r="667" ht="12.75" customHeight="1">
      <c r="B667" s="54"/>
      <c r="C667" s="195"/>
    </row>
    <row r="668" ht="12.75" customHeight="1">
      <c r="B668" s="54"/>
      <c r="C668" s="195"/>
    </row>
    <row r="669" ht="12.75" customHeight="1">
      <c r="B669" s="54"/>
      <c r="C669" s="195"/>
    </row>
    <row r="670" ht="12.75" customHeight="1">
      <c r="B670" s="54"/>
      <c r="C670" s="195"/>
    </row>
    <row r="671" ht="12.75" customHeight="1">
      <c r="B671" s="54"/>
      <c r="C671" s="195"/>
    </row>
    <row r="672" ht="12.75" customHeight="1">
      <c r="B672" s="54"/>
      <c r="C672" s="195"/>
    </row>
    <row r="673" ht="12.75" customHeight="1">
      <c r="B673" s="54"/>
      <c r="C673" s="195"/>
    </row>
    <row r="674" ht="12.75" customHeight="1">
      <c r="B674" s="54"/>
      <c r="C674" s="195"/>
    </row>
    <row r="675" ht="12.75" customHeight="1">
      <c r="B675" s="54"/>
      <c r="C675" s="195"/>
    </row>
    <row r="676" ht="12.75" customHeight="1">
      <c r="B676" s="54"/>
      <c r="C676" s="195"/>
    </row>
    <row r="677" ht="12.75" customHeight="1">
      <c r="B677" s="54"/>
      <c r="C677" s="195"/>
    </row>
    <row r="678" ht="12.75" customHeight="1">
      <c r="B678" s="54"/>
      <c r="C678" s="195"/>
    </row>
    <row r="679" ht="12.75" customHeight="1">
      <c r="B679" s="54"/>
      <c r="C679" s="195"/>
    </row>
    <row r="680" ht="12.75" customHeight="1">
      <c r="B680" s="54"/>
      <c r="C680" s="195"/>
    </row>
    <row r="681" ht="12.75" customHeight="1">
      <c r="B681" s="54"/>
      <c r="C681" s="195"/>
    </row>
    <row r="682" ht="12.75" customHeight="1">
      <c r="B682" s="54"/>
      <c r="C682" s="195"/>
    </row>
    <row r="683" ht="12.75" customHeight="1">
      <c r="B683" s="54"/>
      <c r="C683" s="195"/>
    </row>
    <row r="684" ht="12.75" customHeight="1">
      <c r="B684" s="54"/>
      <c r="C684" s="195"/>
    </row>
    <row r="685" ht="12.75" customHeight="1">
      <c r="B685" s="54"/>
      <c r="C685" s="195"/>
    </row>
    <row r="686" ht="12.75" customHeight="1">
      <c r="B686" s="54"/>
      <c r="C686" s="195"/>
    </row>
    <row r="687" ht="12.75" customHeight="1">
      <c r="B687" s="54"/>
      <c r="C687" s="195"/>
    </row>
    <row r="688" ht="12.75" customHeight="1">
      <c r="B688" s="54"/>
      <c r="C688" s="195"/>
    </row>
    <row r="689" ht="12.75" customHeight="1">
      <c r="B689" s="54"/>
      <c r="C689" s="195"/>
    </row>
    <row r="690" ht="12.75" customHeight="1">
      <c r="B690" s="54"/>
      <c r="C690" s="195"/>
    </row>
    <row r="691" ht="12.75" customHeight="1">
      <c r="B691" s="54"/>
      <c r="C691" s="195"/>
    </row>
    <row r="692" ht="12.75" customHeight="1">
      <c r="B692" s="54"/>
      <c r="C692" s="195"/>
    </row>
    <row r="693" ht="12.75" customHeight="1">
      <c r="B693" s="54"/>
      <c r="C693" s="195"/>
    </row>
    <row r="694" ht="12.75" customHeight="1">
      <c r="B694" s="54"/>
      <c r="C694" s="195"/>
    </row>
    <row r="695" ht="12.75" customHeight="1">
      <c r="B695" s="54"/>
      <c r="C695" s="195"/>
    </row>
    <row r="696" ht="12.75" customHeight="1">
      <c r="B696" s="54"/>
      <c r="C696" s="195"/>
    </row>
    <row r="697" ht="12.75" customHeight="1">
      <c r="B697" s="54"/>
      <c r="C697" s="195"/>
    </row>
    <row r="698" ht="12.75" customHeight="1">
      <c r="B698" s="54"/>
      <c r="C698" s="195"/>
    </row>
    <row r="699" ht="12.75" customHeight="1">
      <c r="B699" s="54"/>
      <c r="C699" s="195"/>
    </row>
    <row r="700" ht="12.75" customHeight="1">
      <c r="B700" s="54"/>
      <c r="C700" s="195"/>
    </row>
    <row r="701" ht="12.75" customHeight="1">
      <c r="B701" s="54"/>
      <c r="C701" s="195"/>
    </row>
    <row r="702" ht="12.75" customHeight="1">
      <c r="B702" s="54"/>
      <c r="C702" s="195"/>
    </row>
    <row r="703" ht="12.75" customHeight="1">
      <c r="B703" s="54"/>
      <c r="C703" s="195"/>
    </row>
    <row r="704" ht="12.75" customHeight="1">
      <c r="B704" s="54"/>
      <c r="C704" s="195"/>
    </row>
    <row r="705" ht="12.75" customHeight="1">
      <c r="B705" s="54"/>
      <c r="C705" s="195"/>
    </row>
    <row r="706" ht="12.75" customHeight="1">
      <c r="B706" s="54"/>
      <c r="C706" s="195"/>
    </row>
    <row r="707" ht="12.75" customHeight="1">
      <c r="B707" s="54"/>
      <c r="C707" s="195"/>
    </row>
    <row r="708" ht="12.75" customHeight="1">
      <c r="B708" s="54"/>
      <c r="C708" s="195"/>
    </row>
    <row r="709" ht="12.75" customHeight="1">
      <c r="B709" s="54"/>
      <c r="C709" s="195"/>
    </row>
    <row r="710" ht="12.75" customHeight="1">
      <c r="B710" s="54"/>
      <c r="C710" s="195"/>
    </row>
    <row r="711" ht="12.75" customHeight="1">
      <c r="B711" s="54"/>
      <c r="C711" s="195"/>
    </row>
    <row r="712" ht="12.75" customHeight="1">
      <c r="B712" s="54"/>
      <c r="C712" s="195"/>
    </row>
    <row r="713" ht="12.75" customHeight="1">
      <c r="B713" s="54"/>
      <c r="C713" s="195"/>
    </row>
    <row r="714" ht="12.75" customHeight="1">
      <c r="B714" s="54"/>
      <c r="C714" s="195"/>
    </row>
    <row r="715" ht="12.75" customHeight="1">
      <c r="B715" s="54"/>
      <c r="C715" s="195"/>
    </row>
    <row r="716" ht="12.75" customHeight="1">
      <c r="B716" s="54"/>
      <c r="C716" s="195"/>
    </row>
    <row r="717" ht="12.75" customHeight="1">
      <c r="B717" s="54"/>
      <c r="C717" s="195"/>
    </row>
    <row r="718" ht="12.75" customHeight="1">
      <c r="B718" s="54"/>
      <c r="C718" s="195"/>
    </row>
    <row r="719" ht="12.75" customHeight="1">
      <c r="B719" s="54"/>
      <c r="C719" s="195"/>
    </row>
    <row r="720" ht="12.75" customHeight="1">
      <c r="B720" s="54"/>
      <c r="C720" s="195"/>
    </row>
    <row r="721" ht="12.75" customHeight="1">
      <c r="B721" s="54"/>
      <c r="C721" s="195"/>
    </row>
    <row r="722" ht="12.75" customHeight="1">
      <c r="B722" s="54"/>
      <c r="C722" s="195"/>
    </row>
    <row r="723" ht="12.75" customHeight="1">
      <c r="B723" s="54"/>
      <c r="C723" s="195"/>
    </row>
    <row r="724" ht="12.75" customHeight="1">
      <c r="B724" s="54"/>
      <c r="C724" s="195"/>
    </row>
    <row r="725" ht="12.75" customHeight="1">
      <c r="B725" s="54"/>
      <c r="C725" s="195"/>
    </row>
    <row r="726" ht="12.75" customHeight="1">
      <c r="B726" s="54"/>
      <c r="C726" s="195"/>
    </row>
    <row r="727" ht="12.75" customHeight="1">
      <c r="B727" s="54"/>
      <c r="C727" s="195"/>
    </row>
    <row r="728" ht="12.75" customHeight="1">
      <c r="B728" s="54"/>
      <c r="C728" s="195"/>
    </row>
    <row r="729" ht="12.75" customHeight="1">
      <c r="B729" s="54"/>
      <c r="C729" s="195"/>
    </row>
    <row r="730" ht="12.75" customHeight="1">
      <c r="B730" s="54"/>
      <c r="C730" s="195"/>
    </row>
    <row r="731" ht="12.75" customHeight="1">
      <c r="B731" s="54"/>
      <c r="C731" s="195"/>
    </row>
    <row r="732" ht="12.75" customHeight="1">
      <c r="B732" s="54"/>
      <c r="C732" s="195"/>
    </row>
    <row r="733" ht="12.75" customHeight="1">
      <c r="B733" s="54"/>
      <c r="C733" s="195"/>
    </row>
    <row r="734" ht="12.75" customHeight="1">
      <c r="B734" s="54"/>
      <c r="C734" s="195"/>
    </row>
    <row r="735" ht="12.75" customHeight="1">
      <c r="B735" s="54"/>
      <c r="C735" s="195"/>
    </row>
    <row r="736" ht="12.75" customHeight="1">
      <c r="B736" s="54"/>
      <c r="C736" s="195"/>
    </row>
    <row r="737" ht="12.75" customHeight="1">
      <c r="B737" s="54"/>
      <c r="C737" s="195"/>
    </row>
    <row r="738" ht="12.75" customHeight="1">
      <c r="B738" s="54"/>
      <c r="C738" s="195"/>
    </row>
    <row r="739" ht="12.75" customHeight="1">
      <c r="B739" s="54"/>
      <c r="C739" s="195"/>
    </row>
    <row r="740" ht="12.75" customHeight="1">
      <c r="B740" s="54"/>
      <c r="C740" s="195"/>
    </row>
    <row r="741" ht="12.75" customHeight="1">
      <c r="B741" s="54"/>
      <c r="C741" s="195"/>
    </row>
    <row r="742" ht="12.75" customHeight="1">
      <c r="B742" s="54"/>
      <c r="C742" s="195"/>
    </row>
    <row r="743" ht="12.75" customHeight="1">
      <c r="B743" s="54"/>
      <c r="C743" s="195"/>
    </row>
    <row r="744" ht="12.75" customHeight="1">
      <c r="B744" s="54"/>
      <c r="C744" s="195"/>
    </row>
    <row r="745" ht="12.75" customHeight="1">
      <c r="B745" s="54"/>
      <c r="C745" s="195"/>
    </row>
    <row r="746" ht="12.75" customHeight="1">
      <c r="B746" s="54"/>
      <c r="C746" s="195"/>
    </row>
    <row r="747" ht="12.75" customHeight="1">
      <c r="B747" s="54"/>
      <c r="C747" s="195"/>
    </row>
    <row r="748" ht="12.75" customHeight="1">
      <c r="B748" s="54"/>
      <c r="C748" s="195"/>
    </row>
    <row r="749" ht="12.75" customHeight="1">
      <c r="B749" s="54"/>
      <c r="C749" s="195"/>
    </row>
    <row r="750" ht="12.75" customHeight="1">
      <c r="B750" s="54"/>
      <c r="C750" s="195"/>
    </row>
    <row r="751" ht="12.75" customHeight="1">
      <c r="B751" s="54"/>
      <c r="C751" s="195"/>
    </row>
    <row r="752" ht="12.75" customHeight="1">
      <c r="B752" s="54"/>
      <c r="C752" s="195"/>
    </row>
    <row r="753" ht="12.75" customHeight="1">
      <c r="B753" s="54"/>
      <c r="C753" s="195"/>
    </row>
    <row r="754" ht="12.75" customHeight="1">
      <c r="B754" s="54"/>
      <c r="C754" s="195"/>
    </row>
    <row r="755" ht="12.75" customHeight="1">
      <c r="B755" s="54"/>
      <c r="C755" s="195"/>
    </row>
    <row r="756" ht="12.75" customHeight="1">
      <c r="B756" s="54"/>
      <c r="C756" s="195"/>
    </row>
    <row r="757" ht="12.75" customHeight="1">
      <c r="B757" s="54"/>
      <c r="C757" s="195"/>
    </row>
    <row r="758" ht="12.75" customHeight="1">
      <c r="B758" s="54"/>
      <c r="C758" s="195"/>
    </row>
    <row r="759" ht="12.75" customHeight="1">
      <c r="B759" s="54"/>
      <c r="C759" s="195"/>
    </row>
    <row r="760" ht="12.75" customHeight="1">
      <c r="B760" s="54"/>
      <c r="C760" s="195"/>
    </row>
    <row r="761" ht="12.75" customHeight="1">
      <c r="B761" s="54"/>
      <c r="C761" s="195"/>
    </row>
    <row r="762" ht="12.75" customHeight="1">
      <c r="B762" s="54"/>
      <c r="C762" s="195"/>
    </row>
    <row r="763" ht="12.75" customHeight="1">
      <c r="B763" s="54"/>
      <c r="C763" s="195"/>
    </row>
    <row r="764" ht="12.75" customHeight="1">
      <c r="B764" s="54"/>
      <c r="C764" s="195"/>
    </row>
    <row r="765" ht="12.75" customHeight="1">
      <c r="B765" s="54"/>
      <c r="C765" s="195"/>
    </row>
    <row r="766" ht="12.75" customHeight="1">
      <c r="B766" s="54"/>
      <c r="C766" s="195"/>
    </row>
    <row r="767" ht="12.75" customHeight="1">
      <c r="B767" s="54"/>
      <c r="C767" s="195"/>
    </row>
    <row r="768" ht="12.75" customHeight="1">
      <c r="B768" s="54"/>
      <c r="C768" s="195"/>
    </row>
    <row r="769" ht="12.75" customHeight="1">
      <c r="B769" s="54"/>
      <c r="C769" s="195"/>
    </row>
    <row r="770" ht="12.75" customHeight="1">
      <c r="B770" s="54"/>
      <c r="C770" s="195"/>
    </row>
    <row r="771" ht="12.75" customHeight="1">
      <c r="B771" s="54"/>
      <c r="C771" s="195"/>
    </row>
    <row r="772" ht="12.75" customHeight="1">
      <c r="B772" s="54"/>
      <c r="C772" s="195"/>
    </row>
    <row r="773" ht="12.75" customHeight="1">
      <c r="B773" s="54"/>
      <c r="C773" s="195"/>
    </row>
    <row r="774" ht="12.75" customHeight="1">
      <c r="B774" s="54"/>
      <c r="C774" s="195"/>
    </row>
    <row r="775" ht="12.75" customHeight="1">
      <c r="B775" s="54"/>
      <c r="C775" s="195"/>
    </row>
    <row r="776" ht="12.75" customHeight="1">
      <c r="B776" s="54"/>
      <c r="C776" s="195"/>
    </row>
    <row r="777" ht="12.75" customHeight="1">
      <c r="B777" s="54"/>
      <c r="C777" s="195"/>
    </row>
    <row r="778" ht="12.75" customHeight="1">
      <c r="B778" s="54"/>
      <c r="C778" s="195"/>
    </row>
    <row r="779" ht="12.75" customHeight="1">
      <c r="B779" s="54"/>
      <c r="C779" s="195"/>
    </row>
    <row r="780" ht="12.75" customHeight="1">
      <c r="B780" s="54"/>
      <c r="C780" s="195"/>
    </row>
    <row r="781" ht="12.75" customHeight="1">
      <c r="B781" s="54"/>
      <c r="C781" s="195"/>
    </row>
    <row r="782" ht="12.75" customHeight="1">
      <c r="B782" s="54"/>
      <c r="C782" s="195"/>
    </row>
    <row r="783" ht="12.75" customHeight="1">
      <c r="B783" s="54"/>
      <c r="C783" s="195"/>
    </row>
    <row r="784" ht="12.75" customHeight="1">
      <c r="B784" s="54"/>
      <c r="C784" s="195"/>
    </row>
    <row r="785" ht="12.75" customHeight="1">
      <c r="B785" s="54"/>
      <c r="C785" s="195"/>
    </row>
    <row r="786" ht="12.75" customHeight="1">
      <c r="B786" s="54"/>
      <c r="C786" s="195"/>
    </row>
    <row r="787" ht="12.75" customHeight="1">
      <c r="B787" s="54"/>
      <c r="C787" s="195"/>
    </row>
    <row r="788" ht="12.75" customHeight="1">
      <c r="B788" s="54"/>
      <c r="C788" s="195"/>
    </row>
    <row r="789" ht="12.75" customHeight="1">
      <c r="B789" s="54"/>
      <c r="C789" s="195"/>
    </row>
    <row r="790" ht="12.75" customHeight="1">
      <c r="B790" s="54"/>
      <c r="C790" s="195"/>
    </row>
    <row r="791" ht="12.75" customHeight="1">
      <c r="B791" s="54"/>
      <c r="C791" s="195"/>
    </row>
    <row r="792" ht="12.75" customHeight="1">
      <c r="B792" s="54"/>
      <c r="C792" s="195"/>
    </row>
    <row r="793" ht="12.75" customHeight="1">
      <c r="B793" s="54"/>
      <c r="C793" s="195"/>
    </row>
    <row r="794" ht="12.75" customHeight="1">
      <c r="B794" s="54"/>
      <c r="C794" s="195"/>
    </row>
    <row r="795" ht="12.75" customHeight="1">
      <c r="B795" s="54"/>
      <c r="C795" s="195"/>
    </row>
    <row r="796" ht="12.75" customHeight="1">
      <c r="B796" s="54"/>
      <c r="C796" s="195"/>
    </row>
    <row r="797" ht="12.75" customHeight="1">
      <c r="B797" s="54"/>
      <c r="C797" s="195"/>
    </row>
    <row r="798" ht="12.75" customHeight="1">
      <c r="B798" s="54"/>
      <c r="C798" s="195"/>
    </row>
    <row r="799" ht="12.75" customHeight="1">
      <c r="B799" s="54"/>
      <c r="C799" s="195"/>
    </row>
    <row r="800" ht="12.75" customHeight="1">
      <c r="B800" s="54"/>
      <c r="C800" s="195"/>
    </row>
    <row r="801" ht="12.75" customHeight="1">
      <c r="B801" s="54"/>
      <c r="C801" s="195"/>
    </row>
    <row r="802" ht="12.75" customHeight="1">
      <c r="B802" s="54"/>
      <c r="C802" s="195"/>
    </row>
    <row r="803" ht="12.75" customHeight="1">
      <c r="B803" s="54"/>
      <c r="C803" s="195"/>
    </row>
    <row r="804" ht="12.75" customHeight="1">
      <c r="B804" s="54"/>
      <c r="C804" s="195"/>
    </row>
    <row r="805" ht="12.75" customHeight="1">
      <c r="B805" s="54"/>
      <c r="C805" s="195"/>
    </row>
    <row r="806" ht="12.75" customHeight="1">
      <c r="B806" s="54"/>
      <c r="C806" s="195"/>
    </row>
    <row r="807" ht="12.75" customHeight="1">
      <c r="B807" s="54"/>
      <c r="C807" s="195"/>
    </row>
    <row r="808" ht="12.75" customHeight="1">
      <c r="B808" s="54"/>
      <c r="C808" s="195"/>
    </row>
    <row r="809" ht="12.75" customHeight="1">
      <c r="B809" s="54"/>
      <c r="C809" s="195"/>
    </row>
    <row r="810" ht="12.75" customHeight="1">
      <c r="B810" s="54"/>
      <c r="C810" s="195"/>
    </row>
    <row r="811" ht="12.75" customHeight="1">
      <c r="B811" s="54"/>
      <c r="C811" s="195"/>
    </row>
    <row r="812" ht="12.75" customHeight="1">
      <c r="B812" s="54"/>
      <c r="C812" s="195"/>
    </row>
    <row r="813" ht="12.75" customHeight="1">
      <c r="B813" s="54"/>
      <c r="C813" s="195"/>
    </row>
    <row r="814" ht="12.75" customHeight="1">
      <c r="B814" s="54"/>
      <c r="C814" s="195"/>
    </row>
    <row r="815" ht="12.75" customHeight="1">
      <c r="B815" s="54"/>
      <c r="C815" s="195"/>
    </row>
    <row r="816" ht="12.75" customHeight="1">
      <c r="B816" s="54"/>
      <c r="C816" s="195"/>
    </row>
    <row r="817" ht="12.75" customHeight="1">
      <c r="B817" s="54"/>
      <c r="C817" s="195"/>
    </row>
    <row r="818" ht="12.75" customHeight="1">
      <c r="B818" s="54"/>
      <c r="C818" s="195"/>
    </row>
    <row r="819" ht="12.75" customHeight="1">
      <c r="B819" s="54"/>
      <c r="C819" s="195"/>
    </row>
    <row r="820" ht="12.75" customHeight="1">
      <c r="B820" s="54"/>
      <c r="C820" s="195"/>
    </row>
    <row r="821" ht="12.75" customHeight="1">
      <c r="B821" s="54"/>
      <c r="C821" s="195"/>
    </row>
    <row r="822" ht="12.75" customHeight="1">
      <c r="B822" s="54"/>
      <c r="C822" s="195"/>
    </row>
    <row r="823" ht="12.75" customHeight="1">
      <c r="B823" s="54"/>
      <c r="C823" s="195"/>
    </row>
    <row r="824" ht="12.75" customHeight="1">
      <c r="B824" s="54"/>
      <c r="C824" s="195"/>
    </row>
    <row r="825" ht="12.75" customHeight="1">
      <c r="B825" s="54"/>
      <c r="C825" s="195"/>
    </row>
    <row r="826" ht="12.75" customHeight="1">
      <c r="B826" s="54"/>
      <c r="C826" s="195"/>
    </row>
    <row r="827" ht="12.75" customHeight="1">
      <c r="B827" s="54"/>
      <c r="C827" s="195"/>
    </row>
    <row r="828" ht="12.75" customHeight="1">
      <c r="B828" s="54"/>
      <c r="C828" s="195"/>
    </row>
    <row r="829" ht="12.75" customHeight="1">
      <c r="B829" s="54"/>
      <c r="C829" s="195"/>
    </row>
    <row r="830" ht="12.75" customHeight="1">
      <c r="B830" s="54"/>
      <c r="C830" s="195"/>
    </row>
    <row r="831" ht="12.75" customHeight="1">
      <c r="B831" s="54"/>
      <c r="C831" s="195"/>
    </row>
    <row r="832" ht="12.75" customHeight="1">
      <c r="B832" s="54"/>
      <c r="C832" s="195"/>
    </row>
    <row r="833" ht="12.75" customHeight="1">
      <c r="B833" s="54"/>
      <c r="C833" s="195"/>
    </row>
    <row r="834" ht="12.75" customHeight="1">
      <c r="B834" s="54"/>
      <c r="C834" s="195"/>
    </row>
    <row r="835" ht="12.75" customHeight="1">
      <c r="B835" s="54"/>
      <c r="C835" s="195"/>
    </row>
    <row r="836" ht="12.75" customHeight="1">
      <c r="B836" s="54"/>
      <c r="C836" s="195"/>
    </row>
    <row r="837" ht="12.75" customHeight="1">
      <c r="B837" s="54"/>
      <c r="C837" s="195"/>
    </row>
    <row r="838" ht="12.75" customHeight="1">
      <c r="B838" s="54"/>
      <c r="C838" s="195"/>
    </row>
    <row r="839" ht="12.75" customHeight="1">
      <c r="B839" s="54"/>
      <c r="C839" s="195"/>
    </row>
    <row r="840" ht="12.75" customHeight="1">
      <c r="B840" s="54"/>
      <c r="C840" s="195"/>
    </row>
    <row r="841" ht="12.75" customHeight="1">
      <c r="B841" s="54"/>
      <c r="C841" s="195"/>
    </row>
    <row r="842" ht="12.75" customHeight="1">
      <c r="B842" s="54"/>
      <c r="C842" s="195"/>
    </row>
    <row r="843" ht="12.75" customHeight="1">
      <c r="B843" s="54"/>
      <c r="C843" s="195"/>
    </row>
    <row r="844" ht="12.75" customHeight="1">
      <c r="B844" s="54"/>
      <c r="C844" s="195"/>
    </row>
    <row r="845" ht="12.75" customHeight="1">
      <c r="B845" s="54"/>
      <c r="C845" s="195"/>
    </row>
    <row r="846" ht="12.75" customHeight="1">
      <c r="B846" s="54"/>
      <c r="C846" s="195"/>
    </row>
    <row r="847" ht="12.75" customHeight="1">
      <c r="B847" s="54"/>
      <c r="C847" s="195"/>
    </row>
    <row r="848" ht="12.75" customHeight="1">
      <c r="B848" s="54"/>
      <c r="C848" s="195"/>
    </row>
    <row r="849" ht="12.75" customHeight="1">
      <c r="B849" s="54"/>
      <c r="C849" s="195"/>
    </row>
    <row r="850" ht="12.75" customHeight="1">
      <c r="B850" s="54"/>
      <c r="C850" s="195"/>
    </row>
    <row r="851" ht="12.75" customHeight="1">
      <c r="B851" s="54"/>
      <c r="C851" s="195"/>
    </row>
    <row r="852" ht="12.75" customHeight="1">
      <c r="B852" s="54"/>
      <c r="C852" s="195"/>
    </row>
    <row r="853" ht="12.75" customHeight="1">
      <c r="B853" s="54"/>
      <c r="C853" s="195"/>
    </row>
    <row r="854" ht="12.75" customHeight="1">
      <c r="B854" s="54"/>
      <c r="C854" s="195"/>
    </row>
    <row r="855" ht="12.75" customHeight="1">
      <c r="B855" s="54"/>
      <c r="C855" s="195"/>
    </row>
    <row r="856" ht="12.75" customHeight="1">
      <c r="B856" s="54"/>
      <c r="C856" s="195"/>
    </row>
    <row r="857" ht="12.75" customHeight="1">
      <c r="B857" s="54"/>
      <c r="C857" s="195"/>
    </row>
    <row r="858" ht="12.75" customHeight="1">
      <c r="B858" s="54"/>
      <c r="C858" s="195"/>
    </row>
    <row r="859" ht="12.75" customHeight="1">
      <c r="B859" s="54"/>
      <c r="C859" s="195"/>
    </row>
    <row r="860" ht="12.75" customHeight="1">
      <c r="B860" s="54"/>
      <c r="C860" s="195"/>
    </row>
    <row r="861" ht="12.75" customHeight="1">
      <c r="B861" s="54"/>
      <c r="C861" s="195"/>
    </row>
    <row r="862" ht="12.75" customHeight="1">
      <c r="B862" s="54"/>
      <c r="C862" s="195"/>
    </row>
    <row r="863" ht="12.75" customHeight="1">
      <c r="B863" s="54"/>
      <c r="C863" s="195"/>
    </row>
    <row r="864" ht="12.75" customHeight="1">
      <c r="B864" s="54"/>
      <c r="C864" s="195"/>
    </row>
    <row r="865" ht="12.75" customHeight="1">
      <c r="B865" s="54"/>
      <c r="C865" s="195"/>
    </row>
    <row r="866" ht="12.75" customHeight="1">
      <c r="B866" s="54"/>
      <c r="C866" s="195"/>
    </row>
    <row r="867" ht="12.75" customHeight="1">
      <c r="B867" s="54"/>
      <c r="C867" s="195"/>
    </row>
    <row r="868" ht="12.75" customHeight="1">
      <c r="B868" s="54"/>
      <c r="C868" s="195"/>
    </row>
    <row r="869" ht="12.75" customHeight="1">
      <c r="B869" s="54"/>
      <c r="C869" s="195"/>
    </row>
    <row r="870" ht="12.75" customHeight="1">
      <c r="B870" s="54"/>
      <c r="C870" s="195"/>
    </row>
    <row r="871" ht="12.75" customHeight="1">
      <c r="B871" s="54"/>
      <c r="C871" s="195"/>
    </row>
    <row r="872" ht="12.75" customHeight="1">
      <c r="B872" s="54"/>
      <c r="C872" s="195"/>
    </row>
    <row r="873" ht="12.75" customHeight="1">
      <c r="B873" s="54"/>
      <c r="C873" s="195"/>
    </row>
    <row r="874" ht="12.75" customHeight="1">
      <c r="B874" s="54"/>
      <c r="C874" s="195"/>
    </row>
    <row r="875" ht="12.75" customHeight="1">
      <c r="B875" s="54"/>
      <c r="C875" s="195"/>
    </row>
    <row r="876" ht="12.75" customHeight="1">
      <c r="B876" s="54"/>
      <c r="C876" s="195"/>
    </row>
    <row r="877" ht="12.75" customHeight="1">
      <c r="B877" s="54"/>
      <c r="C877" s="195"/>
    </row>
    <row r="878" ht="12.75" customHeight="1">
      <c r="B878" s="54"/>
      <c r="C878" s="195"/>
    </row>
    <row r="879" ht="12.75" customHeight="1">
      <c r="B879" s="54"/>
      <c r="C879" s="195"/>
    </row>
    <row r="880" ht="12.75" customHeight="1">
      <c r="B880" s="54"/>
      <c r="C880" s="195"/>
    </row>
    <row r="881" ht="12.75" customHeight="1">
      <c r="B881" s="54"/>
      <c r="C881" s="195"/>
    </row>
    <row r="882" ht="12.75" customHeight="1">
      <c r="B882" s="54"/>
      <c r="C882" s="195"/>
    </row>
    <row r="883" ht="12.75" customHeight="1">
      <c r="B883" s="54"/>
      <c r="C883" s="195"/>
    </row>
    <row r="884" ht="12.75" customHeight="1">
      <c r="B884" s="54"/>
      <c r="C884" s="195"/>
    </row>
    <row r="885" ht="12.75" customHeight="1">
      <c r="B885" s="54"/>
      <c r="C885" s="195"/>
    </row>
    <row r="886" ht="12.75" customHeight="1">
      <c r="B886" s="54"/>
      <c r="C886" s="195"/>
    </row>
    <row r="887" ht="12.75" customHeight="1">
      <c r="B887" s="54"/>
      <c r="C887" s="195"/>
    </row>
    <row r="888" ht="12.75" customHeight="1">
      <c r="B888" s="54"/>
      <c r="C888" s="195"/>
    </row>
    <row r="889" ht="12.75" customHeight="1">
      <c r="B889" s="54"/>
      <c r="C889" s="195"/>
    </row>
    <row r="890" ht="12.75" customHeight="1">
      <c r="B890" s="54"/>
      <c r="C890" s="195"/>
    </row>
    <row r="891" ht="12.75" customHeight="1">
      <c r="B891" s="54"/>
      <c r="C891" s="195"/>
    </row>
    <row r="892" ht="12.75" customHeight="1">
      <c r="B892" s="54"/>
      <c r="C892" s="195"/>
    </row>
    <row r="893" ht="12.75" customHeight="1">
      <c r="B893" s="54"/>
      <c r="C893" s="195"/>
    </row>
    <row r="894" ht="12.75" customHeight="1">
      <c r="B894" s="54"/>
      <c r="C894" s="195"/>
    </row>
    <row r="895" ht="12.75" customHeight="1">
      <c r="B895" s="54"/>
      <c r="C895" s="195"/>
    </row>
    <row r="896" ht="12.75" customHeight="1">
      <c r="B896" s="54"/>
      <c r="C896" s="195"/>
    </row>
    <row r="897" ht="12.75" customHeight="1">
      <c r="B897" s="54"/>
      <c r="C897" s="195"/>
    </row>
    <row r="898" ht="12.75" customHeight="1">
      <c r="B898" s="54"/>
      <c r="C898" s="195"/>
    </row>
    <row r="899" ht="12.75" customHeight="1">
      <c r="B899" s="54"/>
      <c r="C899" s="195"/>
    </row>
    <row r="900" ht="12.75" customHeight="1">
      <c r="B900" s="54"/>
      <c r="C900" s="195"/>
    </row>
    <row r="901" ht="12.75" customHeight="1">
      <c r="B901" s="54"/>
      <c r="C901" s="195"/>
    </row>
    <row r="902" ht="12.75" customHeight="1">
      <c r="B902" s="54"/>
      <c r="C902" s="195"/>
    </row>
    <row r="903" ht="12.75" customHeight="1">
      <c r="B903" s="54"/>
      <c r="C903" s="195"/>
    </row>
    <row r="904" ht="12.75" customHeight="1">
      <c r="B904" s="54"/>
      <c r="C904" s="195"/>
    </row>
    <row r="905" ht="12.75" customHeight="1">
      <c r="B905" s="54"/>
      <c r="C905" s="195"/>
    </row>
    <row r="906" ht="12.75" customHeight="1">
      <c r="B906" s="54"/>
      <c r="C906" s="195"/>
    </row>
    <row r="907" ht="12.75" customHeight="1">
      <c r="B907" s="54"/>
      <c r="C907" s="195"/>
    </row>
    <row r="908" ht="12.75" customHeight="1">
      <c r="B908" s="54"/>
      <c r="C908" s="195"/>
    </row>
    <row r="909" ht="12.75" customHeight="1">
      <c r="B909" s="54"/>
      <c r="C909" s="195"/>
    </row>
    <row r="910" ht="12.75" customHeight="1">
      <c r="B910" s="54"/>
      <c r="C910" s="195"/>
    </row>
    <row r="911" ht="12.75" customHeight="1">
      <c r="B911" s="54"/>
      <c r="C911" s="195"/>
    </row>
    <row r="912" ht="12.75" customHeight="1">
      <c r="B912" s="54"/>
      <c r="C912" s="195"/>
    </row>
    <row r="913" ht="12.75" customHeight="1">
      <c r="B913" s="54"/>
      <c r="C913" s="195"/>
    </row>
    <row r="914" ht="12.75" customHeight="1">
      <c r="B914" s="54"/>
      <c r="C914" s="195"/>
    </row>
    <row r="915" ht="12.75" customHeight="1">
      <c r="B915" s="54"/>
      <c r="C915" s="195"/>
    </row>
    <row r="916" ht="12.75" customHeight="1">
      <c r="B916" s="54"/>
      <c r="C916" s="195"/>
    </row>
    <row r="917" ht="12.75" customHeight="1">
      <c r="B917" s="54"/>
      <c r="C917" s="195"/>
    </row>
    <row r="918" ht="12.75" customHeight="1">
      <c r="B918" s="54"/>
      <c r="C918" s="195"/>
    </row>
    <row r="919" ht="12.75" customHeight="1">
      <c r="B919" s="54"/>
      <c r="C919" s="195"/>
    </row>
    <row r="920" ht="12.75" customHeight="1">
      <c r="B920" s="54"/>
      <c r="C920" s="195"/>
    </row>
    <row r="921" ht="12.75" customHeight="1">
      <c r="B921" s="54"/>
      <c r="C921" s="195"/>
    </row>
    <row r="922" ht="12.75" customHeight="1">
      <c r="B922" s="54"/>
      <c r="C922" s="195"/>
    </row>
    <row r="923" ht="12.75" customHeight="1">
      <c r="B923" s="54"/>
      <c r="C923" s="195"/>
    </row>
    <row r="924" ht="12.75" customHeight="1">
      <c r="B924" s="54"/>
      <c r="C924" s="195"/>
    </row>
    <row r="925" ht="12.75" customHeight="1">
      <c r="B925" s="54"/>
      <c r="C925" s="195"/>
    </row>
    <row r="926" ht="12.75" customHeight="1">
      <c r="B926" s="54"/>
      <c r="C926" s="195"/>
    </row>
    <row r="927" ht="12.75" customHeight="1">
      <c r="B927" s="54"/>
      <c r="C927" s="195"/>
    </row>
    <row r="928" ht="12.75" customHeight="1">
      <c r="B928" s="54"/>
      <c r="C928" s="195"/>
    </row>
    <row r="929" ht="12.75" customHeight="1">
      <c r="B929" s="54"/>
      <c r="C929" s="195"/>
    </row>
    <row r="930" ht="12.75" customHeight="1">
      <c r="B930" s="54"/>
      <c r="C930" s="195"/>
    </row>
    <row r="931" ht="12.75" customHeight="1">
      <c r="B931" s="54"/>
      <c r="C931" s="195"/>
    </row>
    <row r="932" ht="12.75" customHeight="1">
      <c r="B932" s="54"/>
      <c r="C932" s="195"/>
    </row>
    <row r="933" ht="12.75" customHeight="1">
      <c r="B933" s="54"/>
      <c r="C933" s="195"/>
    </row>
    <row r="934" ht="12.75" customHeight="1">
      <c r="B934" s="54"/>
      <c r="C934" s="195"/>
    </row>
    <row r="935" ht="12.75" customHeight="1">
      <c r="B935" s="54"/>
      <c r="C935" s="195"/>
    </row>
    <row r="936" ht="12.75" customHeight="1">
      <c r="B936" s="54"/>
      <c r="C936" s="195"/>
    </row>
    <row r="937" ht="12.75" customHeight="1">
      <c r="B937" s="54"/>
      <c r="C937" s="195"/>
    </row>
    <row r="938" ht="12.75" customHeight="1">
      <c r="B938" s="54"/>
      <c r="C938" s="195"/>
    </row>
    <row r="939" ht="12.75" customHeight="1">
      <c r="B939" s="54"/>
      <c r="C939" s="195"/>
    </row>
    <row r="940" ht="12.75" customHeight="1">
      <c r="B940" s="54"/>
      <c r="C940" s="195"/>
    </row>
    <row r="941" ht="12.75" customHeight="1">
      <c r="B941" s="54"/>
      <c r="C941" s="195"/>
    </row>
    <row r="942" ht="12.75" customHeight="1">
      <c r="B942" s="54"/>
      <c r="C942" s="195"/>
    </row>
    <row r="943" ht="12.75" customHeight="1">
      <c r="B943" s="54"/>
      <c r="C943" s="195"/>
    </row>
    <row r="944" ht="12.75" customHeight="1">
      <c r="B944" s="54"/>
      <c r="C944" s="195"/>
    </row>
    <row r="945" ht="12.75" customHeight="1">
      <c r="B945" s="54"/>
      <c r="C945" s="195"/>
    </row>
    <row r="946" ht="12.75" customHeight="1">
      <c r="B946" s="54"/>
      <c r="C946" s="195"/>
    </row>
    <row r="947" ht="12.75" customHeight="1">
      <c r="B947" s="54"/>
      <c r="C947" s="195"/>
    </row>
    <row r="948" ht="12.75" customHeight="1">
      <c r="B948" s="54"/>
      <c r="C948" s="195"/>
    </row>
    <row r="949" ht="12.75" customHeight="1">
      <c r="B949" s="54"/>
      <c r="C949" s="195"/>
    </row>
    <row r="950" ht="12.75" customHeight="1">
      <c r="B950" s="54"/>
      <c r="C950" s="195"/>
    </row>
    <row r="951" ht="12.75" customHeight="1">
      <c r="B951" s="54"/>
      <c r="C951" s="195"/>
    </row>
    <row r="952" ht="12.75" customHeight="1">
      <c r="B952" s="54"/>
      <c r="C952" s="195"/>
    </row>
    <row r="953" ht="12.75" customHeight="1">
      <c r="B953" s="54"/>
      <c r="C953" s="195"/>
    </row>
    <row r="954" ht="12.75" customHeight="1">
      <c r="B954" s="54"/>
      <c r="C954" s="195"/>
    </row>
    <row r="955" ht="12.75" customHeight="1">
      <c r="B955" s="54"/>
      <c r="C955" s="195"/>
    </row>
    <row r="956" ht="12.75" customHeight="1">
      <c r="B956" s="54"/>
      <c r="C956" s="195"/>
    </row>
    <row r="957" ht="12.75" customHeight="1">
      <c r="B957" s="54"/>
      <c r="C957" s="195"/>
    </row>
    <row r="958" ht="12.75" customHeight="1">
      <c r="B958" s="54"/>
      <c r="C958" s="195"/>
    </row>
    <row r="959" ht="12.75" customHeight="1">
      <c r="B959" s="54"/>
      <c r="C959" s="195"/>
    </row>
    <row r="960" ht="12.75" customHeight="1">
      <c r="B960" s="54"/>
      <c r="C960" s="195"/>
    </row>
    <row r="961" ht="12.75" customHeight="1">
      <c r="B961" s="54"/>
      <c r="C961" s="195"/>
    </row>
    <row r="962" ht="12.75" customHeight="1">
      <c r="B962" s="54"/>
      <c r="C962" s="195"/>
    </row>
    <row r="963" ht="12.75" customHeight="1">
      <c r="B963" s="54"/>
      <c r="C963" s="195"/>
    </row>
    <row r="964" ht="12.75" customHeight="1">
      <c r="B964" s="54"/>
      <c r="C964" s="195"/>
    </row>
    <row r="965" ht="12.75" customHeight="1">
      <c r="B965" s="54"/>
      <c r="C965" s="195"/>
    </row>
    <row r="966" ht="12.75" customHeight="1">
      <c r="B966" s="54"/>
      <c r="C966" s="195"/>
    </row>
    <row r="967" ht="12.75" customHeight="1">
      <c r="B967" s="54"/>
      <c r="C967" s="195"/>
    </row>
    <row r="968" ht="12.75" customHeight="1">
      <c r="B968" s="54"/>
      <c r="C968" s="195"/>
    </row>
    <row r="969" ht="12.75" customHeight="1">
      <c r="B969" s="54"/>
      <c r="C969" s="195"/>
    </row>
    <row r="970" ht="12.75" customHeight="1">
      <c r="B970" s="54"/>
      <c r="C970" s="195"/>
    </row>
    <row r="971" ht="12.75" customHeight="1">
      <c r="B971" s="54"/>
      <c r="C971" s="195"/>
    </row>
    <row r="972" ht="12.75" customHeight="1">
      <c r="B972" s="54"/>
      <c r="C972" s="195"/>
    </row>
    <row r="973" ht="12.75" customHeight="1">
      <c r="B973" s="54"/>
      <c r="C973" s="195"/>
    </row>
    <row r="974" ht="12.75" customHeight="1">
      <c r="B974" s="54"/>
      <c r="C974" s="195"/>
    </row>
    <row r="975" ht="12.75" customHeight="1">
      <c r="B975" s="54"/>
      <c r="C975" s="195"/>
    </row>
    <row r="976" ht="12.75" customHeight="1">
      <c r="B976" s="54"/>
      <c r="C976" s="195"/>
    </row>
    <row r="977" ht="12.75" customHeight="1">
      <c r="B977" s="54"/>
      <c r="C977" s="195"/>
    </row>
    <row r="978" ht="12.75" customHeight="1">
      <c r="B978" s="54"/>
      <c r="C978" s="195"/>
    </row>
    <row r="979" ht="12.75" customHeight="1">
      <c r="B979" s="54"/>
      <c r="C979" s="195"/>
    </row>
    <row r="980" ht="12.75" customHeight="1">
      <c r="B980" s="54"/>
      <c r="C980" s="195"/>
    </row>
    <row r="981" ht="12.75" customHeight="1">
      <c r="B981" s="54"/>
      <c r="C981" s="195"/>
    </row>
    <row r="982" ht="12.75" customHeight="1">
      <c r="B982" s="54"/>
      <c r="C982" s="195"/>
    </row>
    <row r="983" ht="12.75" customHeight="1">
      <c r="B983" s="54"/>
      <c r="C983" s="195"/>
    </row>
    <row r="984" ht="12.75" customHeight="1">
      <c r="B984" s="54"/>
      <c r="C984" s="195"/>
    </row>
    <row r="985" ht="12.75" customHeight="1">
      <c r="B985" s="54"/>
      <c r="C985" s="195"/>
    </row>
    <row r="986" ht="12.75" customHeight="1">
      <c r="B986" s="54"/>
      <c r="C986" s="195"/>
    </row>
    <row r="987" ht="12.75" customHeight="1">
      <c r="B987" s="54"/>
      <c r="C987" s="195"/>
    </row>
    <row r="988" ht="12.75" customHeight="1">
      <c r="B988" s="54"/>
      <c r="C988" s="195"/>
    </row>
    <row r="989" ht="12.75" customHeight="1">
      <c r="B989" s="54"/>
      <c r="C989" s="195"/>
    </row>
    <row r="990" ht="12.75" customHeight="1">
      <c r="B990" s="54"/>
      <c r="C990" s="195"/>
    </row>
    <row r="991" ht="12.75" customHeight="1">
      <c r="B991" s="54"/>
      <c r="C991" s="195"/>
    </row>
    <row r="992" ht="12.75" customHeight="1">
      <c r="B992" s="54"/>
      <c r="C992" s="195"/>
    </row>
    <row r="993" ht="12.75" customHeight="1">
      <c r="B993" s="54"/>
      <c r="C993" s="195"/>
    </row>
    <row r="994" ht="12.75" customHeight="1">
      <c r="B994" s="54"/>
      <c r="C994" s="195"/>
    </row>
    <row r="995" ht="12.75" customHeight="1">
      <c r="B995" s="54"/>
      <c r="C995" s="195"/>
    </row>
    <row r="996" ht="12.75" customHeight="1">
      <c r="B996" s="54"/>
      <c r="C996" s="195"/>
    </row>
    <row r="997" ht="12.75" customHeight="1">
      <c r="B997" s="54"/>
      <c r="C997" s="195"/>
    </row>
    <row r="998" ht="12.75" customHeight="1">
      <c r="B998" s="54"/>
      <c r="C998" s="195"/>
    </row>
    <row r="999" ht="12.75" customHeight="1">
      <c r="B999" s="54"/>
      <c r="C999" s="195"/>
    </row>
    <row r="1000" ht="12.75" customHeight="1">
      <c r="B1000" s="54"/>
      <c r="C1000" s="195"/>
    </row>
  </sheetData>
  <autoFilter ref="$A$3:$L$370"/>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sheetViews>
  <sheetFormatPr customHeight="1" defaultColWidth="14.43" defaultRowHeight="15.0"/>
  <cols>
    <col customWidth="1" min="1" max="33" width="22.29"/>
  </cols>
  <sheetData>
    <row r="1" ht="12.75" customHeight="1">
      <c r="A1" s="176" t="s">
        <v>2733</v>
      </c>
    </row>
    <row r="2" ht="12.75" customHeight="1"/>
    <row r="3" ht="12.75" customHeight="1">
      <c r="A3" s="218" t="s">
        <v>2116</v>
      </c>
      <c r="B3" s="219" t="s">
        <v>6</v>
      </c>
      <c r="C3" s="220" t="s">
        <v>1767</v>
      </c>
      <c r="D3" s="218" t="s">
        <v>2734</v>
      </c>
      <c r="E3" s="218" t="s">
        <v>2117</v>
      </c>
      <c r="F3" s="218" t="s">
        <v>2118</v>
      </c>
      <c r="G3" s="218" t="s">
        <v>2119</v>
      </c>
      <c r="H3" s="218" t="s">
        <v>2120</v>
      </c>
      <c r="I3" s="218" t="s">
        <v>2121</v>
      </c>
      <c r="J3" s="218" t="s">
        <v>2122</v>
      </c>
      <c r="K3" s="219" t="s">
        <v>1934</v>
      </c>
      <c r="L3" s="218" t="s">
        <v>2123</v>
      </c>
      <c r="M3" s="218" t="s">
        <v>2124</v>
      </c>
      <c r="N3" s="218" t="s">
        <v>2125</v>
      </c>
      <c r="O3" s="218" t="s">
        <v>2126</v>
      </c>
      <c r="P3" s="218" t="s">
        <v>2127</v>
      </c>
      <c r="Q3" s="218" t="s">
        <v>2128</v>
      </c>
      <c r="R3" s="218" t="s">
        <v>2129</v>
      </c>
      <c r="S3" s="218" t="s">
        <v>2130</v>
      </c>
      <c r="T3" s="218" t="s">
        <v>2131</v>
      </c>
      <c r="U3" s="218" t="s">
        <v>2132</v>
      </c>
      <c r="V3" s="218" t="s">
        <v>2133</v>
      </c>
      <c r="W3" s="218" t="s">
        <v>2134</v>
      </c>
      <c r="X3" s="218" t="s">
        <v>2135</v>
      </c>
      <c r="Y3" s="218" t="s">
        <v>2136</v>
      </c>
      <c r="Z3" s="218" t="s">
        <v>2137</v>
      </c>
      <c r="AA3" s="218" t="s">
        <v>2138</v>
      </c>
      <c r="AB3" s="218" t="s">
        <v>2139</v>
      </c>
      <c r="AC3" s="218" t="s">
        <v>2140</v>
      </c>
      <c r="AD3" s="218" t="s">
        <v>2141</v>
      </c>
      <c r="AE3" s="221" t="s">
        <v>2142</v>
      </c>
      <c r="AF3" s="221" t="s">
        <v>2143</v>
      </c>
      <c r="AG3" s="218" t="s">
        <v>2144</v>
      </c>
    </row>
    <row r="4" ht="12.75" customHeight="1">
      <c r="A4" s="5">
        <v>1.0</v>
      </c>
      <c r="B4" s="5" t="s">
        <v>2735</v>
      </c>
      <c r="J4" s="5" t="s">
        <v>2671</v>
      </c>
      <c r="M4" s="5" t="s">
        <v>2151</v>
      </c>
      <c r="N4" s="5">
        <v>1822.0</v>
      </c>
      <c r="O4" s="5">
        <v>1810.0</v>
      </c>
      <c r="P4" s="5">
        <v>2881.0</v>
      </c>
      <c r="Q4" s="5" t="s">
        <v>2266</v>
      </c>
      <c r="R4" s="5">
        <v>9999.0</v>
      </c>
      <c r="S4" s="5">
        <v>0.0</v>
      </c>
      <c r="T4" s="5">
        <v>0.0</v>
      </c>
      <c r="U4" s="5">
        <v>2881.0</v>
      </c>
      <c r="V4" s="5">
        <v>9999.0</v>
      </c>
      <c r="W4" s="5">
        <v>358.0</v>
      </c>
    </row>
    <row r="5" ht="12.75" customHeight="1">
      <c r="A5" s="5">
        <v>2.0</v>
      </c>
      <c r="J5" s="5" t="s">
        <v>2671</v>
      </c>
      <c r="M5" s="5" t="s">
        <v>2151</v>
      </c>
      <c r="N5" s="5">
        <v>1822.0</v>
      </c>
      <c r="O5" s="5">
        <v>1810.0</v>
      </c>
      <c r="P5" s="5">
        <v>2881.0</v>
      </c>
      <c r="Q5" s="5" t="s">
        <v>2266</v>
      </c>
      <c r="R5" s="5">
        <v>9999.0</v>
      </c>
      <c r="S5" s="5">
        <v>0.0</v>
      </c>
      <c r="T5" s="5">
        <v>0.0</v>
      </c>
      <c r="U5" s="5">
        <v>2881.0</v>
      </c>
      <c r="V5" s="5">
        <v>9999.0</v>
      </c>
      <c r="W5" s="5">
        <v>358.0</v>
      </c>
    </row>
    <row r="6" ht="12.75" customHeight="1">
      <c r="A6" s="5">
        <v>3.0</v>
      </c>
      <c r="J6" s="5" t="s">
        <v>2680</v>
      </c>
      <c r="M6" s="5" t="s">
        <v>2151</v>
      </c>
      <c r="N6" s="5">
        <v>1822.0</v>
      </c>
      <c r="O6" s="5">
        <v>1810.0</v>
      </c>
      <c r="P6" s="5">
        <v>2881.0</v>
      </c>
      <c r="Q6" s="5" t="s">
        <v>2266</v>
      </c>
      <c r="R6" s="5">
        <v>9999.0</v>
      </c>
      <c r="S6" s="5">
        <v>0.0</v>
      </c>
      <c r="T6" s="5">
        <v>0.0</v>
      </c>
      <c r="U6" s="5">
        <v>2881.0</v>
      </c>
      <c r="V6" s="5">
        <v>9999.0</v>
      </c>
      <c r="W6" s="5">
        <v>358.0</v>
      </c>
    </row>
    <row r="7" ht="12.75" customHeight="1">
      <c r="J7" s="5" t="s">
        <v>2671</v>
      </c>
      <c r="M7" s="5" t="s">
        <v>2151</v>
      </c>
      <c r="N7" s="5">
        <v>1822.0</v>
      </c>
      <c r="O7" s="5">
        <v>1810.0</v>
      </c>
      <c r="P7" s="5">
        <v>2881.0</v>
      </c>
      <c r="Q7" s="5" t="s">
        <v>2266</v>
      </c>
      <c r="R7" s="5">
        <v>9999.0</v>
      </c>
      <c r="S7" s="5">
        <v>0.0</v>
      </c>
      <c r="T7" s="5">
        <v>0.0</v>
      </c>
      <c r="U7" s="5">
        <v>2881.0</v>
      </c>
      <c r="V7" s="5">
        <v>9999.0</v>
      </c>
      <c r="W7" s="5">
        <v>358.0</v>
      </c>
    </row>
    <row r="8" ht="12.75" customHeight="1">
      <c r="J8" s="5" t="s">
        <v>2671</v>
      </c>
      <c r="M8" s="5" t="s">
        <v>2151</v>
      </c>
      <c r="N8" s="5">
        <v>1822.0</v>
      </c>
      <c r="O8" s="5">
        <v>1810.0</v>
      </c>
      <c r="P8" s="5">
        <v>2881.0</v>
      </c>
      <c r="Q8" s="5" t="s">
        <v>2266</v>
      </c>
      <c r="R8" s="5">
        <v>9999.0</v>
      </c>
      <c r="S8" s="5">
        <v>0.0</v>
      </c>
      <c r="T8" s="5">
        <v>0.0</v>
      </c>
      <c r="U8" s="5">
        <v>2881.0</v>
      </c>
      <c r="V8" s="5">
        <v>9999.0</v>
      </c>
      <c r="W8" s="5">
        <v>358.0</v>
      </c>
    </row>
    <row r="9" ht="12.75" customHeight="1">
      <c r="J9" s="5" t="s">
        <v>2671</v>
      </c>
      <c r="M9" s="5" t="s">
        <v>2151</v>
      </c>
      <c r="N9" s="5">
        <v>1822.0</v>
      </c>
      <c r="O9" s="5">
        <v>1810.0</v>
      </c>
      <c r="P9" s="5">
        <v>2881.0</v>
      </c>
      <c r="Q9" s="5" t="s">
        <v>2266</v>
      </c>
      <c r="R9" s="5">
        <v>9999.0</v>
      </c>
      <c r="S9" s="5">
        <v>0.0</v>
      </c>
      <c r="T9" s="5">
        <v>0.0</v>
      </c>
      <c r="U9" s="5">
        <v>2881.0</v>
      </c>
      <c r="V9" s="5">
        <v>9999.0</v>
      </c>
      <c r="W9" s="5">
        <v>358.0</v>
      </c>
    </row>
    <row r="10" ht="12.75" customHeight="1">
      <c r="J10" s="5" t="s">
        <v>2671</v>
      </c>
      <c r="M10" s="5" t="s">
        <v>2151</v>
      </c>
      <c r="N10" s="5">
        <v>1822.0</v>
      </c>
      <c r="O10" s="5">
        <v>362.0</v>
      </c>
      <c r="P10" s="5">
        <v>3213.0</v>
      </c>
      <c r="Q10" s="5" t="s">
        <v>2376</v>
      </c>
      <c r="R10" s="5">
        <v>9999.0</v>
      </c>
      <c r="S10" s="5">
        <v>0.0</v>
      </c>
      <c r="T10" s="5">
        <v>0.0</v>
      </c>
      <c r="U10" s="5">
        <v>3213.0</v>
      </c>
      <c r="V10" s="5">
        <v>9999.0</v>
      </c>
      <c r="W10" s="5">
        <v>358.0</v>
      </c>
    </row>
    <row r="11" ht="12.75" customHeight="1">
      <c r="J11" s="5" t="s">
        <v>2671</v>
      </c>
      <c r="M11" s="5" t="s">
        <v>2151</v>
      </c>
      <c r="N11" s="5">
        <v>1822.0</v>
      </c>
      <c r="O11" s="5">
        <v>1810.0</v>
      </c>
      <c r="P11" s="5">
        <v>2881.0</v>
      </c>
      <c r="Q11" s="5" t="s">
        <v>2266</v>
      </c>
      <c r="R11" s="5">
        <v>9999.0</v>
      </c>
      <c r="S11" s="5">
        <v>0.0</v>
      </c>
      <c r="T11" s="5">
        <v>0.0</v>
      </c>
      <c r="U11" s="5">
        <v>2881.0</v>
      </c>
      <c r="V11" s="5">
        <v>9999.0</v>
      </c>
      <c r="W11" s="5">
        <v>219.0</v>
      </c>
    </row>
    <row r="12" ht="12.75" customHeight="1">
      <c r="J12" s="5" t="s">
        <v>2680</v>
      </c>
      <c r="M12" s="5" t="s">
        <v>2151</v>
      </c>
      <c r="N12" s="5">
        <v>1822.0</v>
      </c>
      <c r="O12" s="5">
        <v>1810.0</v>
      </c>
      <c r="P12" s="5">
        <v>2881.0</v>
      </c>
      <c r="Q12" s="5" t="s">
        <v>2266</v>
      </c>
      <c r="R12" s="5">
        <v>9999.0</v>
      </c>
      <c r="S12" s="5">
        <v>0.0</v>
      </c>
      <c r="T12" s="5">
        <v>0.0</v>
      </c>
      <c r="U12" s="5">
        <v>2881.0</v>
      </c>
      <c r="V12" s="5">
        <v>9999.0</v>
      </c>
      <c r="W12" s="5">
        <v>219.0</v>
      </c>
    </row>
    <row r="13" ht="12.75" customHeight="1">
      <c r="J13" s="5" t="s">
        <v>2680</v>
      </c>
      <c r="M13" s="5" t="s">
        <v>2151</v>
      </c>
      <c r="N13" s="5">
        <v>1822.0</v>
      </c>
      <c r="O13" s="5">
        <v>1810.0</v>
      </c>
      <c r="P13" s="5">
        <v>2881.0</v>
      </c>
      <c r="Q13" s="5" t="s">
        <v>2266</v>
      </c>
      <c r="R13" s="5">
        <v>9999.0</v>
      </c>
      <c r="S13" s="5">
        <v>0.0</v>
      </c>
      <c r="T13" s="5">
        <v>0.0</v>
      </c>
      <c r="U13" s="5">
        <v>2881.0</v>
      </c>
      <c r="V13" s="5">
        <v>9999.0</v>
      </c>
      <c r="W13" s="5">
        <v>219.0</v>
      </c>
    </row>
    <row r="14" ht="12.75" customHeight="1">
      <c r="J14" s="5" t="s">
        <v>2671</v>
      </c>
      <c r="M14" s="5" t="s">
        <v>2151</v>
      </c>
      <c r="N14" s="5">
        <v>1822.0</v>
      </c>
      <c r="O14" s="5">
        <v>1810.0</v>
      </c>
      <c r="P14" s="5">
        <v>2881.0</v>
      </c>
      <c r="Q14" s="5" t="s">
        <v>2266</v>
      </c>
      <c r="R14" s="5">
        <v>9999.0</v>
      </c>
      <c r="S14" s="5">
        <v>0.0</v>
      </c>
      <c r="T14" s="5">
        <v>0.0</v>
      </c>
      <c r="U14" s="5">
        <v>2881.0</v>
      </c>
      <c r="V14" s="5">
        <v>9999.0</v>
      </c>
      <c r="W14" s="5">
        <v>219.0</v>
      </c>
    </row>
    <row r="15" ht="12.75" customHeight="1">
      <c r="J15" s="5" t="s">
        <v>2671</v>
      </c>
      <c r="M15" s="5" t="s">
        <v>2151</v>
      </c>
      <c r="N15" s="5">
        <v>1822.0</v>
      </c>
      <c r="O15" s="5">
        <v>1810.0</v>
      </c>
      <c r="P15" s="5">
        <v>2881.0</v>
      </c>
      <c r="Q15" s="5" t="s">
        <v>2266</v>
      </c>
      <c r="R15" s="5">
        <v>9999.0</v>
      </c>
      <c r="S15" s="5">
        <v>0.0</v>
      </c>
      <c r="T15" s="5">
        <v>0.0</v>
      </c>
      <c r="U15" s="5">
        <v>2881.0</v>
      </c>
      <c r="V15" s="5">
        <v>9999.0</v>
      </c>
      <c r="W15" s="5">
        <v>358.0</v>
      </c>
    </row>
    <row r="16" ht="12.75" customHeight="1">
      <c r="J16" s="5" t="s">
        <v>2671</v>
      </c>
      <c r="M16" s="5" t="s">
        <v>2151</v>
      </c>
      <c r="N16" s="5">
        <v>1822.0</v>
      </c>
      <c r="O16" s="5">
        <v>1810.0</v>
      </c>
      <c r="P16" s="5">
        <v>2881.0</v>
      </c>
      <c r="Q16" s="5" t="s">
        <v>2266</v>
      </c>
      <c r="R16" s="5">
        <v>9999.0</v>
      </c>
      <c r="S16" s="5">
        <v>0.0</v>
      </c>
      <c r="T16" s="5">
        <v>0.0</v>
      </c>
      <c r="U16" s="5">
        <v>2881.0</v>
      </c>
      <c r="V16" s="5">
        <v>9999.0</v>
      </c>
      <c r="W16" s="5">
        <v>358.0</v>
      </c>
    </row>
    <row r="17" ht="12.75" customHeight="1">
      <c r="J17" s="5" t="s">
        <v>2682</v>
      </c>
      <c r="M17" s="5" t="s">
        <v>2164</v>
      </c>
      <c r="N17" s="5">
        <v>1822.0</v>
      </c>
      <c r="O17" s="5">
        <v>1810.0</v>
      </c>
      <c r="P17" s="5">
        <v>358.0</v>
      </c>
      <c r="Q17" s="5" t="s">
        <v>2190</v>
      </c>
      <c r="R17" s="5">
        <v>15.0</v>
      </c>
      <c r="S17" s="5">
        <v>0.0</v>
      </c>
      <c r="T17" s="5">
        <v>0.0</v>
      </c>
      <c r="U17" s="5">
        <v>358.0</v>
      </c>
      <c r="V17" s="5">
        <v>15.0</v>
      </c>
      <c r="W17" s="5">
        <v>2881.0</v>
      </c>
    </row>
    <row r="18" ht="12.75" customHeight="1">
      <c r="J18" s="5" t="s">
        <v>2110</v>
      </c>
      <c r="M18" s="5" t="s">
        <v>2158</v>
      </c>
      <c r="N18" s="5">
        <v>1822.0</v>
      </c>
      <c r="O18" s="5">
        <v>1810.0</v>
      </c>
      <c r="P18" s="5">
        <v>2881.0</v>
      </c>
      <c r="Q18" s="5" t="s">
        <v>2266</v>
      </c>
      <c r="R18" s="5">
        <v>9999.0</v>
      </c>
      <c r="S18" s="5">
        <v>0.0</v>
      </c>
      <c r="T18" s="5">
        <v>0.0</v>
      </c>
      <c r="U18" s="5">
        <v>2881.0</v>
      </c>
      <c r="V18" s="5">
        <v>9999.0</v>
      </c>
      <c r="W18" s="5">
        <v>3701.0</v>
      </c>
    </row>
    <row r="19" ht="12.75" customHeight="1">
      <c r="J19" s="5" t="s">
        <v>2736</v>
      </c>
      <c r="M19" s="5" t="s">
        <v>2151</v>
      </c>
      <c r="N19" s="5">
        <v>1822.0</v>
      </c>
      <c r="O19" s="5">
        <v>1810.0</v>
      </c>
      <c r="P19" s="5">
        <v>2881.0</v>
      </c>
      <c r="Q19" s="5" t="s">
        <v>2266</v>
      </c>
      <c r="R19" s="5">
        <v>9999.0</v>
      </c>
      <c r="S19" s="5">
        <v>0.0</v>
      </c>
      <c r="T19" s="5">
        <v>0.0</v>
      </c>
      <c r="U19" s="5">
        <v>2881.0</v>
      </c>
      <c r="V19" s="5">
        <v>9999.0</v>
      </c>
      <c r="W19" s="5">
        <v>403.0</v>
      </c>
    </row>
    <row r="20" ht="12.75" customHeight="1">
      <c r="J20" s="5" t="s">
        <v>2671</v>
      </c>
      <c r="M20" s="5" t="s">
        <v>2158</v>
      </c>
      <c r="N20" s="5">
        <v>1822.0</v>
      </c>
      <c r="O20" s="5">
        <v>1810.0</v>
      </c>
      <c r="P20" s="5">
        <v>2881.0</v>
      </c>
      <c r="Q20" s="5" t="s">
        <v>2266</v>
      </c>
      <c r="R20" s="5">
        <v>9999.0</v>
      </c>
      <c r="S20" s="5">
        <v>0.0</v>
      </c>
      <c r="T20" s="5">
        <v>0.0</v>
      </c>
      <c r="U20" s="5">
        <v>2881.0</v>
      </c>
      <c r="V20" s="5">
        <v>9999.0</v>
      </c>
      <c r="W20" s="5">
        <v>2821.0</v>
      </c>
    </row>
    <row r="21" ht="12.75" customHeight="1">
      <c r="J21" s="5" t="s">
        <v>2737</v>
      </c>
      <c r="M21" s="5" t="s">
        <v>2151</v>
      </c>
      <c r="N21" s="5">
        <v>1822.0</v>
      </c>
      <c r="O21" s="5">
        <v>1810.0</v>
      </c>
      <c r="P21" s="5">
        <v>2881.0</v>
      </c>
      <c r="Q21" s="5" t="s">
        <v>2506</v>
      </c>
      <c r="R21" s="5">
        <v>9999.0</v>
      </c>
      <c r="S21" s="5">
        <v>2921.0</v>
      </c>
      <c r="T21" s="5">
        <v>9999.0</v>
      </c>
      <c r="U21" s="5">
        <v>2881.0</v>
      </c>
      <c r="V21" s="5">
        <v>9999.0</v>
      </c>
      <c r="W21" s="5">
        <v>403.0</v>
      </c>
    </row>
    <row r="22" ht="12.75" customHeight="1">
      <c r="J22" s="5" t="s">
        <v>2671</v>
      </c>
      <c r="M22" s="5" t="s">
        <v>2151</v>
      </c>
      <c r="N22" s="5">
        <v>1822.0</v>
      </c>
      <c r="O22" s="5">
        <v>1810.0</v>
      </c>
      <c r="P22" s="5">
        <v>2881.0</v>
      </c>
      <c r="Q22" s="5" t="s">
        <v>2266</v>
      </c>
      <c r="R22" s="5">
        <v>9999.0</v>
      </c>
      <c r="S22" s="5">
        <v>0.0</v>
      </c>
      <c r="T22" s="5">
        <v>0.0</v>
      </c>
      <c r="U22" s="5">
        <v>2881.0</v>
      </c>
      <c r="V22" s="5">
        <v>9999.0</v>
      </c>
      <c r="W22" s="5">
        <v>219.0</v>
      </c>
    </row>
    <row r="23" ht="12.75" customHeight="1">
      <c r="J23" s="5" t="s">
        <v>2671</v>
      </c>
      <c r="M23" s="5" t="s">
        <v>2151</v>
      </c>
      <c r="N23" s="5">
        <v>1822.0</v>
      </c>
      <c r="O23" s="5">
        <v>1810.0</v>
      </c>
      <c r="P23" s="5">
        <v>2881.0</v>
      </c>
      <c r="Q23" s="5" t="s">
        <v>2266</v>
      </c>
      <c r="R23" s="5">
        <v>9999.0</v>
      </c>
      <c r="S23" s="5">
        <v>0.0</v>
      </c>
      <c r="T23" s="5">
        <v>0.0</v>
      </c>
      <c r="U23" s="5">
        <v>2881.0</v>
      </c>
      <c r="V23" s="5">
        <v>9999.0</v>
      </c>
      <c r="W23" s="5">
        <v>403.0</v>
      </c>
    </row>
    <row r="24" ht="12.75" customHeight="1">
      <c r="J24" s="5" t="s">
        <v>2671</v>
      </c>
      <c r="M24" s="5" t="s">
        <v>2151</v>
      </c>
      <c r="N24" s="5">
        <v>1822.0</v>
      </c>
      <c r="O24" s="5">
        <v>1810.0</v>
      </c>
      <c r="P24" s="5">
        <v>2881.0</v>
      </c>
      <c r="Q24" s="5" t="s">
        <v>2266</v>
      </c>
      <c r="R24" s="5">
        <v>9999.0</v>
      </c>
      <c r="S24" s="5">
        <v>0.0</v>
      </c>
      <c r="T24" s="5">
        <v>0.0</v>
      </c>
      <c r="U24" s="5">
        <v>2881.0</v>
      </c>
      <c r="V24" s="5">
        <v>9999.0</v>
      </c>
      <c r="W24" s="5">
        <v>219.0</v>
      </c>
    </row>
    <row r="25" ht="12.75" customHeight="1">
      <c r="J25" s="5" t="s">
        <v>2671</v>
      </c>
      <c r="M25" s="5" t="s">
        <v>2151</v>
      </c>
      <c r="N25" s="5">
        <v>1822.0</v>
      </c>
      <c r="O25" s="5">
        <v>1810.0</v>
      </c>
      <c r="P25" s="5">
        <v>2881.0</v>
      </c>
      <c r="Q25" s="5" t="s">
        <v>2266</v>
      </c>
      <c r="R25" s="5">
        <v>9999.0</v>
      </c>
      <c r="S25" s="5">
        <v>0.0</v>
      </c>
      <c r="T25" s="5">
        <v>0.0</v>
      </c>
      <c r="U25" s="5">
        <v>2881.0</v>
      </c>
      <c r="V25" s="5">
        <v>9999.0</v>
      </c>
      <c r="W25" s="5">
        <v>358.0</v>
      </c>
    </row>
    <row r="26" ht="12.75" customHeight="1">
      <c r="J26" s="5" t="s">
        <v>2671</v>
      </c>
      <c r="M26" s="5" t="s">
        <v>2151</v>
      </c>
      <c r="N26" s="5">
        <v>1822.0</v>
      </c>
      <c r="O26" s="5">
        <v>1810.0</v>
      </c>
      <c r="P26" s="5">
        <v>2881.0</v>
      </c>
      <c r="Q26" s="5" t="s">
        <v>2266</v>
      </c>
      <c r="R26" s="5">
        <v>9999.0</v>
      </c>
      <c r="S26" s="5">
        <v>0.0</v>
      </c>
      <c r="T26" s="5">
        <v>0.0</v>
      </c>
      <c r="U26" s="5">
        <v>2881.0</v>
      </c>
      <c r="V26" s="5">
        <v>9999.0</v>
      </c>
      <c r="W26" s="5">
        <v>358.0</v>
      </c>
    </row>
    <row r="27" ht="12.75" customHeight="1">
      <c r="J27" s="5" t="s">
        <v>2671</v>
      </c>
      <c r="M27" s="5" t="s">
        <v>2151</v>
      </c>
      <c r="N27" s="5">
        <v>1822.0</v>
      </c>
      <c r="O27" s="5">
        <v>1810.0</v>
      </c>
      <c r="P27" s="5">
        <v>2881.0</v>
      </c>
      <c r="Q27" s="5" t="s">
        <v>2266</v>
      </c>
      <c r="R27" s="5">
        <v>9999.0</v>
      </c>
      <c r="S27" s="5">
        <v>0.0</v>
      </c>
      <c r="T27" s="5">
        <v>0.0</v>
      </c>
      <c r="U27" s="5">
        <v>2881.0</v>
      </c>
      <c r="V27" s="5">
        <v>9999.0</v>
      </c>
      <c r="W27" s="5">
        <v>358.0</v>
      </c>
    </row>
    <row r="28" ht="12.75" customHeight="1">
      <c r="J28" s="5" t="s">
        <v>2671</v>
      </c>
      <c r="M28" s="5" t="s">
        <v>2151</v>
      </c>
      <c r="N28" s="5">
        <v>1822.0</v>
      </c>
      <c r="O28" s="5">
        <v>1810.0</v>
      </c>
      <c r="P28" s="5">
        <v>2881.0</v>
      </c>
      <c r="Q28" s="5" t="s">
        <v>2266</v>
      </c>
      <c r="R28" s="5">
        <v>9999.0</v>
      </c>
      <c r="S28" s="5">
        <v>2881.0</v>
      </c>
      <c r="T28" s="5">
        <v>9999.0</v>
      </c>
      <c r="U28" s="5">
        <v>2921.0</v>
      </c>
      <c r="V28" s="5">
        <v>9999.0</v>
      </c>
      <c r="W28" s="5">
        <v>219.0</v>
      </c>
    </row>
    <row r="29" ht="12.75" customHeight="1">
      <c r="J29" s="5" t="s">
        <v>2671</v>
      </c>
      <c r="M29" s="5" t="s">
        <v>2151</v>
      </c>
      <c r="N29" s="5">
        <v>1822.0</v>
      </c>
      <c r="O29" s="5">
        <v>1810.0</v>
      </c>
      <c r="P29" s="5">
        <v>2881.0</v>
      </c>
      <c r="Q29" s="5" t="s">
        <v>2266</v>
      </c>
      <c r="R29" s="5">
        <v>9999.0</v>
      </c>
      <c r="S29" s="5">
        <v>0.0</v>
      </c>
      <c r="T29" s="5">
        <v>0.0</v>
      </c>
      <c r="U29" s="5">
        <v>2881.0</v>
      </c>
      <c r="V29" s="5">
        <v>9999.0</v>
      </c>
      <c r="W29" s="5">
        <v>219.0</v>
      </c>
    </row>
    <row r="30" ht="12.75" customHeight="1">
      <c r="J30" s="5" t="s">
        <v>2738</v>
      </c>
      <c r="M30" s="5" t="s">
        <v>2164</v>
      </c>
      <c r="N30" s="5">
        <v>362.0</v>
      </c>
      <c r="O30" s="5">
        <v>1810.0</v>
      </c>
      <c r="P30" s="5">
        <v>405.0</v>
      </c>
      <c r="Q30" s="5" t="s">
        <v>2739</v>
      </c>
      <c r="R30" s="5">
        <v>940.0</v>
      </c>
      <c r="S30" s="5">
        <v>0.0</v>
      </c>
      <c r="T30" s="5">
        <v>0.0</v>
      </c>
      <c r="U30" s="5">
        <v>405.0</v>
      </c>
      <c r="V30" s="5">
        <v>940.0</v>
      </c>
      <c r="W30" s="5">
        <v>358.0</v>
      </c>
    </row>
    <row r="31" ht="12.75" customHeight="1">
      <c r="J31" s="5" t="s">
        <v>2740</v>
      </c>
      <c r="M31" s="5" t="s">
        <v>2151</v>
      </c>
      <c r="N31" s="5">
        <v>1822.0</v>
      </c>
      <c r="O31" s="5">
        <v>1822.0</v>
      </c>
      <c r="P31" s="5">
        <v>3681.0</v>
      </c>
      <c r="Q31" s="5" t="s">
        <v>2170</v>
      </c>
      <c r="R31" s="5">
        <v>9999.0</v>
      </c>
      <c r="S31" s="5">
        <v>0.0</v>
      </c>
      <c r="T31" s="5">
        <v>0.0</v>
      </c>
      <c r="U31" s="5">
        <v>3681.0</v>
      </c>
      <c r="V31" s="5">
        <v>9999.0</v>
      </c>
      <c r="W31" s="5">
        <v>358.0</v>
      </c>
    </row>
    <row r="32" ht="12.75" customHeight="1">
      <c r="J32" s="5" t="s">
        <v>2671</v>
      </c>
      <c r="M32" s="5" t="s">
        <v>2151</v>
      </c>
      <c r="N32" s="5">
        <v>1822.0</v>
      </c>
      <c r="O32" s="5">
        <v>1810.0</v>
      </c>
      <c r="P32" s="5">
        <v>2881.0</v>
      </c>
      <c r="Q32" s="5" t="s">
        <v>2266</v>
      </c>
      <c r="R32" s="5">
        <v>9999.0</v>
      </c>
      <c r="S32" s="5">
        <v>2881.0</v>
      </c>
      <c r="T32" s="5">
        <v>9999.0</v>
      </c>
      <c r="U32" s="5">
        <v>2921.0</v>
      </c>
      <c r="V32" s="5">
        <v>9999.0</v>
      </c>
      <c r="W32" s="5">
        <v>2601.0</v>
      </c>
    </row>
    <row r="33" ht="12.75" customHeight="1">
      <c r="J33" s="5" t="s">
        <v>2671</v>
      </c>
      <c r="M33" s="5" t="s">
        <v>2151</v>
      </c>
      <c r="N33" s="5">
        <v>1822.0</v>
      </c>
      <c r="O33" s="5">
        <v>1810.0</v>
      </c>
      <c r="P33" s="5">
        <v>2881.0</v>
      </c>
      <c r="Q33" s="5" t="s">
        <v>2266</v>
      </c>
      <c r="R33" s="5">
        <v>9999.0</v>
      </c>
      <c r="S33" s="5">
        <v>0.0</v>
      </c>
      <c r="T33" s="5">
        <v>0.0</v>
      </c>
      <c r="U33" s="5">
        <v>2881.0</v>
      </c>
      <c r="V33" s="5">
        <v>9999.0</v>
      </c>
      <c r="W33" s="5">
        <v>4098.0</v>
      </c>
    </row>
    <row r="34" ht="12.75" customHeight="1">
      <c r="J34" s="5" t="s">
        <v>2671</v>
      </c>
      <c r="M34" s="5" t="s">
        <v>2151</v>
      </c>
      <c r="N34" s="5">
        <v>1822.0</v>
      </c>
      <c r="O34" s="5">
        <v>1810.0</v>
      </c>
      <c r="P34" s="5">
        <v>2881.0</v>
      </c>
      <c r="Q34" s="5" t="s">
        <v>2266</v>
      </c>
      <c r="R34" s="5">
        <v>9999.0</v>
      </c>
      <c r="S34" s="5">
        <v>0.0</v>
      </c>
      <c r="T34" s="5">
        <v>0.0</v>
      </c>
      <c r="U34" s="5">
        <v>2881.0</v>
      </c>
      <c r="V34" s="5">
        <v>9999.0</v>
      </c>
      <c r="W34" s="5">
        <v>358.0</v>
      </c>
    </row>
    <row r="35" ht="12.75" customHeight="1">
      <c r="J35" s="5" t="s">
        <v>2740</v>
      </c>
      <c r="M35" s="5" t="s">
        <v>2369</v>
      </c>
      <c r="P35" s="5">
        <v>4096.0</v>
      </c>
      <c r="Q35" s="5" t="s">
        <v>2741</v>
      </c>
      <c r="R35" s="5">
        <v>0.0</v>
      </c>
      <c r="S35" s="5">
        <v>0.0</v>
      </c>
      <c r="T35" s="5">
        <v>0.0</v>
      </c>
      <c r="U35" s="5">
        <v>0.0</v>
      </c>
      <c r="V35" s="5">
        <v>0.0</v>
      </c>
      <c r="W35" s="5">
        <v>0.0</v>
      </c>
    </row>
    <row r="36" ht="12.75" customHeight="1">
      <c r="J36" s="5" t="s">
        <v>2680</v>
      </c>
      <c r="M36" s="5" t="s">
        <v>2151</v>
      </c>
      <c r="N36" s="5">
        <v>1822.0</v>
      </c>
      <c r="O36" s="5">
        <v>1810.0</v>
      </c>
      <c r="P36" s="5">
        <v>2881.0</v>
      </c>
      <c r="Q36" s="5" t="s">
        <v>2266</v>
      </c>
      <c r="R36" s="5">
        <v>9999.0</v>
      </c>
      <c r="S36" s="5">
        <v>0.0</v>
      </c>
      <c r="T36" s="5">
        <v>0.0</v>
      </c>
      <c r="U36" s="5">
        <v>2881.0</v>
      </c>
      <c r="V36" s="5">
        <v>9999.0</v>
      </c>
      <c r="W36" s="5">
        <v>358.0</v>
      </c>
    </row>
    <row r="37" ht="12.75" customHeight="1">
      <c r="J37" s="5" t="s">
        <v>2680</v>
      </c>
      <c r="M37" s="5" t="s">
        <v>2151</v>
      </c>
      <c r="N37" s="5">
        <v>1822.0</v>
      </c>
      <c r="O37" s="5">
        <v>1810.0</v>
      </c>
      <c r="P37" s="5">
        <v>2881.0</v>
      </c>
      <c r="Q37" s="5" t="s">
        <v>2266</v>
      </c>
      <c r="R37" s="5">
        <v>9999.0</v>
      </c>
      <c r="S37" s="5">
        <v>0.0</v>
      </c>
      <c r="T37" s="5">
        <v>0.0</v>
      </c>
      <c r="U37" s="5">
        <v>2881.0</v>
      </c>
      <c r="V37" s="5">
        <v>9999.0</v>
      </c>
      <c r="W37" s="5">
        <v>358.0</v>
      </c>
    </row>
    <row r="38" ht="12.75" customHeight="1">
      <c r="J38" s="5" t="s">
        <v>2680</v>
      </c>
      <c r="M38" s="5" t="s">
        <v>2151</v>
      </c>
      <c r="N38" s="5">
        <v>1822.0</v>
      </c>
      <c r="O38" s="5">
        <v>1810.0</v>
      </c>
      <c r="P38" s="5">
        <v>2881.0</v>
      </c>
      <c r="Q38" s="5" t="s">
        <v>2266</v>
      </c>
      <c r="R38" s="5">
        <v>9999.0</v>
      </c>
      <c r="S38" s="5">
        <v>0.0</v>
      </c>
      <c r="T38" s="5">
        <v>0.0</v>
      </c>
      <c r="U38" s="5">
        <v>2881.0</v>
      </c>
      <c r="V38" s="5">
        <v>9999.0</v>
      </c>
      <c r="W38" s="5">
        <v>358.0</v>
      </c>
    </row>
    <row r="39" ht="12.75" customHeight="1">
      <c r="J39" s="5" t="s">
        <v>2671</v>
      </c>
      <c r="M39" s="5" t="s">
        <v>2151</v>
      </c>
      <c r="N39" s="5">
        <v>1822.0</v>
      </c>
      <c r="O39" s="5">
        <v>1810.0</v>
      </c>
      <c r="P39" s="5">
        <v>2881.0</v>
      </c>
      <c r="Q39" s="5" t="s">
        <v>2266</v>
      </c>
      <c r="R39" s="5">
        <v>9999.0</v>
      </c>
      <c r="S39" s="5">
        <v>0.0</v>
      </c>
      <c r="T39" s="5">
        <v>0.0</v>
      </c>
      <c r="U39" s="5">
        <v>2881.0</v>
      </c>
      <c r="V39" s="5">
        <v>9999.0</v>
      </c>
      <c r="W39" s="5">
        <v>358.0</v>
      </c>
    </row>
    <row r="40" ht="12.75" customHeight="1">
      <c r="J40" s="5" t="s">
        <v>2671</v>
      </c>
      <c r="M40" s="5" t="s">
        <v>2151</v>
      </c>
      <c r="N40" s="5">
        <v>1822.0</v>
      </c>
      <c r="O40" s="5">
        <v>1810.0</v>
      </c>
      <c r="P40" s="5">
        <v>2881.0</v>
      </c>
      <c r="Q40" s="5" t="s">
        <v>2266</v>
      </c>
      <c r="R40" s="5">
        <v>9999.0</v>
      </c>
      <c r="S40" s="5">
        <v>0.0</v>
      </c>
      <c r="T40" s="5">
        <v>0.0</v>
      </c>
      <c r="U40" s="5">
        <v>2881.0</v>
      </c>
      <c r="V40" s="5">
        <v>9999.0</v>
      </c>
      <c r="W40" s="5">
        <v>358.0</v>
      </c>
    </row>
    <row r="41" ht="12.75" customHeight="1">
      <c r="J41" s="5" t="s">
        <v>2671</v>
      </c>
      <c r="M41" s="5" t="s">
        <v>2151</v>
      </c>
      <c r="N41" s="5">
        <v>1822.0</v>
      </c>
      <c r="O41" s="5">
        <v>1810.0</v>
      </c>
      <c r="P41" s="5">
        <v>2881.0</v>
      </c>
      <c r="Q41" s="5" t="s">
        <v>2266</v>
      </c>
      <c r="R41" s="5">
        <v>9999.0</v>
      </c>
      <c r="S41" s="5">
        <v>0.0</v>
      </c>
      <c r="T41" s="5">
        <v>0.0</v>
      </c>
      <c r="U41" s="5">
        <v>2881.0</v>
      </c>
      <c r="V41" s="5">
        <v>9999.0</v>
      </c>
      <c r="W41" s="5">
        <v>358.0</v>
      </c>
    </row>
    <row r="42" ht="12.75" customHeight="1">
      <c r="J42" s="5" t="s">
        <v>2671</v>
      </c>
      <c r="M42" s="5" t="s">
        <v>2151</v>
      </c>
      <c r="N42" s="5">
        <v>1822.0</v>
      </c>
      <c r="O42" s="5">
        <v>1810.0</v>
      </c>
      <c r="P42" s="5">
        <v>2881.0</v>
      </c>
      <c r="Q42" s="5" t="s">
        <v>2266</v>
      </c>
      <c r="R42" s="5">
        <v>9999.0</v>
      </c>
      <c r="S42" s="5">
        <v>0.0</v>
      </c>
      <c r="T42" s="5">
        <v>0.0</v>
      </c>
      <c r="U42" s="5">
        <v>2881.0</v>
      </c>
      <c r="V42" s="5">
        <v>9999.0</v>
      </c>
      <c r="W42" s="5">
        <v>358.0</v>
      </c>
    </row>
    <row r="43" ht="12.75" customHeight="1">
      <c r="J43" s="5" t="s">
        <v>2655</v>
      </c>
      <c r="M43" s="5" t="s">
        <v>2151</v>
      </c>
      <c r="O43" s="5">
        <v>1810.0</v>
      </c>
      <c r="P43" s="5">
        <v>2881.0</v>
      </c>
      <c r="Q43" s="5" t="s">
        <v>2266</v>
      </c>
      <c r="R43" s="5">
        <v>9999.0</v>
      </c>
      <c r="S43" s="5">
        <v>0.0</v>
      </c>
      <c r="T43" s="5">
        <v>0.0</v>
      </c>
      <c r="U43" s="5">
        <v>2881.0</v>
      </c>
      <c r="V43" s="5">
        <v>9999.0</v>
      </c>
      <c r="W43" s="5">
        <v>358.0</v>
      </c>
    </row>
    <row r="44" ht="12.75" customHeight="1">
      <c r="J44" s="5" t="s">
        <v>2742</v>
      </c>
      <c r="M44" s="5" t="s">
        <v>2151</v>
      </c>
      <c r="N44" s="5">
        <v>1822.0</v>
      </c>
      <c r="O44" s="5">
        <v>1810.0</v>
      </c>
      <c r="P44" s="5">
        <v>2881.0</v>
      </c>
      <c r="Q44" s="5" t="s">
        <v>2266</v>
      </c>
      <c r="R44" s="5">
        <v>9999.0</v>
      </c>
      <c r="S44" s="5">
        <v>0.0</v>
      </c>
      <c r="T44" s="5">
        <v>0.0</v>
      </c>
      <c r="U44" s="5">
        <v>2881.0</v>
      </c>
      <c r="V44" s="5">
        <v>9999.0</v>
      </c>
      <c r="W44" s="5">
        <v>358.0</v>
      </c>
    </row>
    <row r="45" ht="12.75" customHeight="1">
      <c r="J45" s="5" t="s">
        <v>2743</v>
      </c>
      <c r="M45" s="5" t="s">
        <v>2151</v>
      </c>
      <c r="N45" s="5">
        <v>1822.0</v>
      </c>
      <c r="O45" s="5">
        <v>1810.0</v>
      </c>
      <c r="P45" s="5">
        <v>2881.0</v>
      </c>
      <c r="Q45" s="5" t="s">
        <v>2266</v>
      </c>
      <c r="R45" s="5">
        <v>9999.0</v>
      </c>
      <c r="S45" s="5">
        <v>0.0</v>
      </c>
      <c r="T45" s="5">
        <v>0.0</v>
      </c>
      <c r="U45" s="5">
        <v>2881.0</v>
      </c>
      <c r="V45" s="5">
        <v>9999.0</v>
      </c>
      <c r="W45" s="5">
        <v>358.0</v>
      </c>
    </row>
    <row r="46" ht="12.75" customHeight="1">
      <c r="J46" s="5" t="s">
        <v>2744</v>
      </c>
      <c r="M46" s="5" t="s">
        <v>2151</v>
      </c>
      <c r="N46" s="5">
        <v>1822.0</v>
      </c>
      <c r="O46" s="5">
        <v>1810.0</v>
      </c>
      <c r="P46" s="5">
        <v>2881.0</v>
      </c>
      <c r="Q46" s="5" t="s">
        <v>2266</v>
      </c>
      <c r="R46" s="5">
        <v>9999.0</v>
      </c>
      <c r="S46" s="5">
        <v>0.0</v>
      </c>
      <c r="T46" s="5">
        <v>0.0</v>
      </c>
      <c r="U46" s="5">
        <v>2881.0</v>
      </c>
      <c r="V46" s="5">
        <v>9999.0</v>
      </c>
      <c r="W46" s="5">
        <v>358.0</v>
      </c>
    </row>
    <row r="47" ht="12.75" customHeight="1">
      <c r="J47" s="5" t="s">
        <v>2110</v>
      </c>
      <c r="M47" s="5" t="s">
        <v>2158</v>
      </c>
      <c r="N47" s="5">
        <v>1822.0</v>
      </c>
      <c r="O47" s="5">
        <v>1810.0</v>
      </c>
      <c r="P47" s="5">
        <v>2881.0</v>
      </c>
      <c r="Q47" s="5" t="s">
        <v>2266</v>
      </c>
      <c r="R47" s="5">
        <v>9999.0</v>
      </c>
      <c r="S47" s="5">
        <v>0.0</v>
      </c>
      <c r="T47" s="5">
        <v>0.0</v>
      </c>
      <c r="U47" s="5">
        <v>2881.0</v>
      </c>
      <c r="V47" s="5">
        <v>9999.0</v>
      </c>
      <c r="W47" s="5">
        <v>358.0</v>
      </c>
    </row>
    <row r="48" ht="12.75" customHeight="1">
      <c r="J48" s="5" t="s">
        <v>2110</v>
      </c>
      <c r="M48" s="5" t="s">
        <v>2158</v>
      </c>
      <c r="N48" s="5">
        <v>1822.0</v>
      </c>
      <c r="O48" s="5">
        <v>1810.0</v>
      </c>
      <c r="P48" s="5">
        <v>2881.0</v>
      </c>
      <c r="Q48" s="5" t="s">
        <v>2266</v>
      </c>
      <c r="R48" s="5">
        <v>9999.0</v>
      </c>
      <c r="S48" s="5">
        <v>0.0</v>
      </c>
      <c r="T48" s="5">
        <v>0.0</v>
      </c>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autoFilter ref="$A$3:$AG$48"/>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2.0" ySplit="3.0" topLeftCell="C4" activePane="bottomRight" state="frozen"/>
      <selection activeCell="C1" sqref="C1" pane="topRight"/>
      <selection activeCell="A4" sqref="A4" pane="bottomLeft"/>
      <selection activeCell="C4" sqref="C4" pane="bottomRight"/>
    </sheetView>
  </sheetViews>
  <sheetFormatPr customHeight="1" defaultColWidth="14.43" defaultRowHeight="15.0"/>
  <cols>
    <col customWidth="1" min="1" max="1" width="8.71"/>
    <col customWidth="1" min="2" max="2" width="14.57"/>
    <col customWidth="1" min="3" max="4" width="11.71"/>
    <col customWidth="1" min="5" max="5" width="17.29"/>
    <col customWidth="1" min="6" max="6" width="34.29"/>
    <col customWidth="1" min="7" max="7" width="18.57"/>
    <col customWidth="1" min="8" max="10" width="8.71"/>
    <col customWidth="1" min="11" max="11" width="19.14"/>
    <col customWidth="1" min="12" max="12" width="8.71"/>
    <col customWidth="1" min="13" max="13" width="12.57"/>
    <col customWidth="1" min="14" max="26" width="8.71"/>
  </cols>
  <sheetData>
    <row r="1" ht="12.75" customHeight="1">
      <c r="A1" s="1" t="s">
        <v>1725</v>
      </c>
      <c r="B1" s="2"/>
      <c r="C1" s="2"/>
      <c r="D1" s="2"/>
      <c r="E1" s="2"/>
      <c r="F1" s="3" t="s">
        <v>1726</v>
      </c>
      <c r="G1" s="2"/>
      <c r="H1" s="2"/>
      <c r="I1" s="2"/>
      <c r="J1" s="2"/>
      <c r="K1" s="2"/>
      <c r="L1" s="2"/>
      <c r="M1" s="2"/>
      <c r="N1" s="2"/>
      <c r="O1" s="2"/>
      <c r="P1" s="2"/>
      <c r="Q1" s="2"/>
      <c r="R1" s="2"/>
      <c r="S1" s="2"/>
      <c r="T1" s="2"/>
      <c r="U1" s="2"/>
      <c r="V1" s="2"/>
      <c r="W1" s="2"/>
      <c r="X1" s="2"/>
      <c r="Y1" s="2"/>
      <c r="Z1" s="2"/>
    </row>
    <row r="2" ht="12.75" customHeight="1"/>
    <row r="3" ht="12.75" customHeight="1">
      <c r="A3" s="30" t="s">
        <v>5</v>
      </c>
      <c r="B3" s="31" t="s">
        <v>6</v>
      </c>
      <c r="C3" s="31" t="s">
        <v>1727</v>
      </c>
      <c r="D3" s="31" t="s">
        <v>1728</v>
      </c>
      <c r="E3" s="32" t="s">
        <v>1729</v>
      </c>
      <c r="F3" s="32" t="s">
        <v>15</v>
      </c>
      <c r="G3" s="32" t="s">
        <v>1730</v>
      </c>
      <c r="H3" s="32" t="s">
        <v>1731</v>
      </c>
      <c r="I3" s="32" t="s">
        <v>1732</v>
      </c>
      <c r="J3" s="32" t="s">
        <v>1733</v>
      </c>
      <c r="K3" s="32" t="s">
        <v>1734</v>
      </c>
      <c r="L3" s="32" t="s">
        <v>1735</v>
      </c>
      <c r="M3" s="33" t="s">
        <v>1736</v>
      </c>
    </row>
    <row r="4" ht="12.75" customHeight="1">
      <c r="A4" s="34">
        <v>1.0</v>
      </c>
      <c r="B4" s="34" t="s">
        <v>29</v>
      </c>
      <c r="C4" s="35">
        <v>38657.0</v>
      </c>
      <c r="D4" s="36">
        <v>0.7798263888888889</v>
      </c>
      <c r="E4" s="34"/>
      <c r="F4" s="34" t="s">
        <v>1737</v>
      </c>
      <c r="G4" s="37">
        <v>4.6296296296296294E-5</v>
      </c>
      <c r="H4" s="37"/>
      <c r="I4" s="38" t="s">
        <v>1738</v>
      </c>
      <c r="J4" s="34" t="s">
        <v>1739</v>
      </c>
      <c r="K4" s="34" t="s">
        <v>1740</v>
      </c>
      <c r="L4" s="34" t="s">
        <v>1741</v>
      </c>
      <c r="M4" s="39">
        <f t="shared" ref="M4:M47" si="1">+D4+G4</f>
        <v>0.7798726852</v>
      </c>
    </row>
    <row r="5" ht="12.75" customHeight="1">
      <c r="A5" s="40">
        <v>2.0</v>
      </c>
      <c r="B5" s="40" t="s">
        <v>29</v>
      </c>
      <c r="C5" s="41">
        <v>38657.0</v>
      </c>
      <c r="D5" s="42">
        <v>0.7077083333333333</v>
      </c>
      <c r="E5" s="40"/>
      <c r="F5" s="40" t="s">
        <v>1742</v>
      </c>
      <c r="G5" s="43">
        <v>5.902777777777778E-4</v>
      </c>
      <c r="H5" s="40"/>
      <c r="I5" s="44" t="s">
        <v>1738</v>
      </c>
      <c r="J5" s="40" t="s">
        <v>1739</v>
      </c>
      <c r="K5" s="40" t="s">
        <v>1740</v>
      </c>
      <c r="L5" s="40" t="s">
        <v>1741</v>
      </c>
      <c r="M5" s="45">
        <f t="shared" si="1"/>
        <v>0.7082986111</v>
      </c>
    </row>
    <row r="6" ht="12.75" customHeight="1">
      <c r="A6" s="40">
        <v>3.0</v>
      </c>
      <c r="B6" s="40" t="s">
        <v>29</v>
      </c>
      <c r="C6" s="41">
        <v>38657.0</v>
      </c>
      <c r="D6" s="42">
        <v>0.6982175925925925</v>
      </c>
      <c r="E6" s="40"/>
      <c r="F6" s="40" t="s">
        <v>1743</v>
      </c>
      <c r="G6" s="43">
        <v>4.629629629629629E-4</v>
      </c>
      <c r="H6" s="40"/>
      <c r="I6" s="44" t="s">
        <v>1738</v>
      </c>
      <c r="J6" s="40" t="s">
        <v>1739</v>
      </c>
      <c r="K6" s="40" t="s">
        <v>1740</v>
      </c>
      <c r="L6" s="40" t="s">
        <v>1741</v>
      </c>
      <c r="M6" s="45">
        <f t="shared" si="1"/>
        <v>0.6986805556</v>
      </c>
    </row>
    <row r="7" ht="12.75" customHeight="1">
      <c r="A7" s="40">
        <v>4.0</v>
      </c>
      <c r="B7" s="40" t="s">
        <v>29</v>
      </c>
      <c r="C7" s="41">
        <v>38657.0</v>
      </c>
      <c r="D7" s="42">
        <v>0.5842824074074074</v>
      </c>
      <c r="E7" s="40"/>
      <c r="F7" s="40" t="s">
        <v>1716</v>
      </c>
      <c r="G7" s="43">
        <v>5.555555555555556E-4</v>
      </c>
      <c r="H7" s="40"/>
      <c r="I7" s="44" t="s">
        <v>1738</v>
      </c>
      <c r="J7" s="40" t="s">
        <v>1739</v>
      </c>
      <c r="K7" s="40" t="s">
        <v>1740</v>
      </c>
      <c r="L7" s="40" t="s">
        <v>1741</v>
      </c>
      <c r="M7" s="45">
        <f t="shared" si="1"/>
        <v>0.584837963</v>
      </c>
    </row>
    <row r="8" ht="12.75" customHeight="1">
      <c r="A8" s="40">
        <v>5.0</v>
      </c>
      <c r="B8" s="40" t="s">
        <v>29</v>
      </c>
      <c r="C8" s="41">
        <v>38657.0</v>
      </c>
      <c r="D8" s="42">
        <v>0.5219791666666667</v>
      </c>
      <c r="E8" s="40"/>
      <c r="F8" s="40" t="s">
        <v>1713</v>
      </c>
      <c r="G8" s="43">
        <v>5.671296296296296E-4</v>
      </c>
      <c r="H8" s="40"/>
      <c r="I8" s="44" t="s">
        <v>1738</v>
      </c>
      <c r="J8" s="40" t="s">
        <v>1739</v>
      </c>
      <c r="K8" s="40" t="s">
        <v>1740</v>
      </c>
      <c r="L8" s="40" t="s">
        <v>1741</v>
      </c>
      <c r="M8" s="45">
        <f t="shared" si="1"/>
        <v>0.5225462963</v>
      </c>
    </row>
    <row r="9" ht="12.75" customHeight="1">
      <c r="A9" s="40">
        <v>6.0</v>
      </c>
      <c r="B9" s="40" t="s">
        <v>29</v>
      </c>
      <c r="C9" s="41">
        <v>38657.0</v>
      </c>
      <c r="D9" s="42">
        <v>0.4095138888888889</v>
      </c>
      <c r="E9" s="40"/>
      <c r="F9" s="40" t="s">
        <v>1744</v>
      </c>
      <c r="G9" s="43">
        <v>9.953703703703704E-4</v>
      </c>
      <c r="H9" s="40"/>
      <c r="I9" s="44" t="s">
        <v>1738</v>
      </c>
      <c r="J9" s="40" t="s">
        <v>1739</v>
      </c>
      <c r="K9" s="40" t="s">
        <v>1740</v>
      </c>
      <c r="L9" s="40" t="s">
        <v>1741</v>
      </c>
      <c r="M9" s="45">
        <f t="shared" si="1"/>
        <v>0.4105092593</v>
      </c>
    </row>
    <row r="10" ht="12.75" customHeight="1">
      <c r="A10" s="40">
        <v>7.0</v>
      </c>
      <c r="B10" s="40" t="s">
        <v>29</v>
      </c>
      <c r="C10" s="41">
        <v>38656.0</v>
      </c>
      <c r="D10" s="42">
        <v>0.6911226851851852</v>
      </c>
      <c r="E10" s="40"/>
      <c r="F10" s="40" t="s">
        <v>1745</v>
      </c>
      <c r="G10" s="43">
        <v>1.5046296296296297E-4</v>
      </c>
      <c r="H10" s="40"/>
      <c r="I10" s="44" t="s">
        <v>1738</v>
      </c>
      <c r="J10" s="40" t="s">
        <v>1739</v>
      </c>
      <c r="K10" s="40" t="s">
        <v>1740</v>
      </c>
      <c r="L10" s="40" t="s">
        <v>1741</v>
      </c>
      <c r="M10" s="45">
        <f t="shared" si="1"/>
        <v>0.6912731481</v>
      </c>
    </row>
    <row r="11" ht="12.75" customHeight="1">
      <c r="A11" s="40">
        <v>8.0</v>
      </c>
      <c r="B11" s="40" t="s">
        <v>29</v>
      </c>
      <c r="C11" s="41">
        <v>38656.0</v>
      </c>
      <c r="D11" s="42">
        <v>0.6124884259259259</v>
      </c>
      <c r="E11" s="40"/>
      <c r="F11" s="40" t="s">
        <v>1744</v>
      </c>
      <c r="G11" s="43">
        <v>9.259259259259259E-4</v>
      </c>
      <c r="H11" s="40">
        <v>21101.0</v>
      </c>
      <c r="I11" s="40">
        <v>54096.0</v>
      </c>
      <c r="J11" s="40" t="s">
        <v>1746</v>
      </c>
      <c r="K11" s="40" t="s">
        <v>1747</v>
      </c>
      <c r="L11" s="40" t="s">
        <v>1748</v>
      </c>
      <c r="M11" s="45">
        <f t="shared" si="1"/>
        <v>0.6134143519</v>
      </c>
    </row>
    <row r="12" ht="12.75" customHeight="1">
      <c r="A12" s="40">
        <v>9.0</v>
      </c>
      <c r="B12" s="40" t="s">
        <v>29</v>
      </c>
      <c r="C12" s="41">
        <v>38656.0</v>
      </c>
      <c r="D12" s="42">
        <v>0.6022685185185185</v>
      </c>
      <c r="E12" s="40"/>
      <c r="F12" s="40" t="s">
        <v>962</v>
      </c>
      <c r="G12" s="43">
        <v>0.003298611111111111</v>
      </c>
      <c r="H12" s="40">
        <v>21921.0</v>
      </c>
      <c r="I12" s="40">
        <v>54096.0</v>
      </c>
      <c r="J12" s="40" t="s">
        <v>1746</v>
      </c>
      <c r="K12" s="40" t="s">
        <v>1747</v>
      </c>
      <c r="L12" s="40" t="s">
        <v>1741</v>
      </c>
      <c r="M12" s="45">
        <f t="shared" si="1"/>
        <v>0.6055671296</v>
      </c>
    </row>
    <row r="13" ht="12.75" customHeight="1">
      <c r="A13" s="40">
        <v>10.0</v>
      </c>
      <c r="B13" s="40" t="s">
        <v>29</v>
      </c>
      <c r="C13" s="41">
        <v>38656.0</v>
      </c>
      <c r="D13" s="42">
        <v>0.6006828703703704</v>
      </c>
      <c r="E13" s="40"/>
      <c r="F13" s="40" t="s">
        <v>1749</v>
      </c>
      <c r="G13" s="43">
        <v>9.259259259259259E-5</v>
      </c>
      <c r="H13" s="40">
        <v>21923.0</v>
      </c>
      <c r="I13" s="40">
        <v>54096.0</v>
      </c>
      <c r="J13" s="40" t="s">
        <v>1746</v>
      </c>
      <c r="K13" s="40" t="s">
        <v>1747</v>
      </c>
      <c r="L13" s="40" t="s">
        <v>1741</v>
      </c>
      <c r="M13" s="45">
        <f t="shared" si="1"/>
        <v>0.600775463</v>
      </c>
    </row>
    <row r="14" ht="12.75" customHeight="1">
      <c r="A14" s="40">
        <v>11.0</v>
      </c>
      <c r="B14" s="40" t="s">
        <v>29</v>
      </c>
      <c r="C14" s="41">
        <v>38656.0</v>
      </c>
      <c r="D14" s="42">
        <v>0.5927777777777777</v>
      </c>
      <c r="E14" s="44" t="s">
        <v>1750</v>
      </c>
      <c r="F14" s="44" t="s">
        <v>943</v>
      </c>
      <c r="G14" s="43">
        <v>4.2824074074074075E-4</v>
      </c>
      <c r="H14" s="40">
        <v>21923.0</v>
      </c>
      <c r="I14" s="40">
        <v>54096.0</v>
      </c>
      <c r="J14" s="40" t="s">
        <v>1746</v>
      </c>
      <c r="K14" s="40" t="s">
        <v>1747</v>
      </c>
      <c r="L14" s="40" t="s">
        <v>1741</v>
      </c>
      <c r="M14" s="45">
        <f t="shared" si="1"/>
        <v>0.5932060185</v>
      </c>
    </row>
    <row r="15" ht="12.75" customHeight="1">
      <c r="A15" s="40">
        <v>12.0</v>
      </c>
      <c r="B15" s="40" t="s">
        <v>29</v>
      </c>
      <c r="C15" s="41">
        <v>38656.0</v>
      </c>
      <c r="D15" s="42">
        <v>0.5918865740740741</v>
      </c>
      <c r="E15" s="40">
        <v>6825719.0</v>
      </c>
      <c r="F15" s="40" t="s">
        <v>1751</v>
      </c>
      <c r="G15" s="43">
        <v>7.98611111111111E-4</v>
      </c>
      <c r="H15" s="40">
        <v>21923.0</v>
      </c>
      <c r="I15" s="40">
        <v>54096.0</v>
      </c>
      <c r="J15" s="40" t="s">
        <v>1746</v>
      </c>
      <c r="K15" s="40" t="s">
        <v>1747</v>
      </c>
      <c r="L15" s="40" t="s">
        <v>1741</v>
      </c>
      <c r="M15" s="45">
        <f t="shared" si="1"/>
        <v>0.5926851852</v>
      </c>
    </row>
    <row r="16" ht="12.75" customHeight="1">
      <c r="A16" s="40">
        <v>13.0</v>
      </c>
      <c r="B16" s="40" t="s">
        <v>29</v>
      </c>
      <c r="C16" s="41">
        <v>38656.0</v>
      </c>
      <c r="D16" s="42">
        <v>0.578275462962963</v>
      </c>
      <c r="E16" s="40"/>
      <c r="F16" s="40" t="s">
        <v>1752</v>
      </c>
      <c r="G16" s="43">
        <v>8.680555555555555E-4</v>
      </c>
      <c r="H16" s="40">
        <v>21103.0</v>
      </c>
      <c r="I16" s="40">
        <v>54096.0</v>
      </c>
      <c r="J16" s="40" t="s">
        <v>1746</v>
      </c>
      <c r="K16" s="40" t="s">
        <v>1747</v>
      </c>
      <c r="L16" s="40" t="s">
        <v>1741</v>
      </c>
      <c r="M16" s="45">
        <f t="shared" si="1"/>
        <v>0.5791435185</v>
      </c>
    </row>
    <row r="17" ht="12.75" customHeight="1">
      <c r="A17" s="40">
        <v>14.0</v>
      </c>
      <c r="B17" s="40" t="s">
        <v>29</v>
      </c>
      <c r="C17" s="41">
        <v>38656.0</v>
      </c>
      <c r="D17" s="42">
        <v>0.5354629629629629</v>
      </c>
      <c r="E17" s="40">
        <v>8943912.0</v>
      </c>
      <c r="F17" s="40" t="s">
        <v>1753</v>
      </c>
      <c r="G17" s="43">
        <v>5.324074074074074E-4</v>
      </c>
      <c r="H17" s="40">
        <v>21112.0</v>
      </c>
      <c r="I17" s="40">
        <v>54027.0</v>
      </c>
      <c r="J17" s="40" t="s">
        <v>1746</v>
      </c>
      <c r="K17" s="40" t="s">
        <v>1747</v>
      </c>
      <c r="L17" s="40" t="s">
        <v>1741</v>
      </c>
      <c r="M17" s="45">
        <f t="shared" si="1"/>
        <v>0.5359953704</v>
      </c>
    </row>
    <row r="18" ht="12.75" customHeight="1">
      <c r="A18" s="40">
        <v>15.0</v>
      </c>
      <c r="B18" s="40" t="s">
        <v>29</v>
      </c>
      <c r="C18" s="41">
        <v>38656.0</v>
      </c>
      <c r="D18" s="42">
        <v>0.5313888888888889</v>
      </c>
      <c r="E18" s="40"/>
      <c r="F18" s="40" t="s">
        <v>1754</v>
      </c>
      <c r="G18" s="43">
        <v>0.0020833333333333333</v>
      </c>
      <c r="H18" s="40">
        <v>21112.0</v>
      </c>
      <c r="I18" s="40">
        <v>54027.0</v>
      </c>
      <c r="J18" s="40" t="s">
        <v>1746</v>
      </c>
      <c r="K18" s="40" t="s">
        <v>1747</v>
      </c>
      <c r="L18" s="40" t="s">
        <v>1741</v>
      </c>
      <c r="M18" s="45">
        <f t="shared" si="1"/>
        <v>0.5334722222</v>
      </c>
    </row>
    <row r="19" ht="12.75" customHeight="1">
      <c r="A19" s="40">
        <v>16.0</v>
      </c>
      <c r="B19" s="40" t="s">
        <v>29</v>
      </c>
      <c r="C19" s="41">
        <v>38656.0</v>
      </c>
      <c r="D19" s="42">
        <v>0.5271412037037037</v>
      </c>
      <c r="E19" s="44" t="s">
        <v>1750</v>
      </c>
      <c r="F19" s="44" t="s">
        <v>943</v>
      </c>
      <c r="G19" s="43">
        <v>3.8194444444444446E-4</v>
      </c>
      <c r="H19" s="40">
        <v>21112.0</v>
      </c>
      <c r="I19" s="40">
        <v>54027.0</v>
      </c>
      <c r="J19" s="40" t="s">
        <v>1746</v>
      </c>
      <c r="K19" s="40" t="s">
        <v>1747</v>
      </c>
      <c r="L19" s="40" t="s">
        <v>1741</v>
      </c>
      <c r="M19" s="45">
        <f t="shared" si="1"/>
        <v>0.5275231481</v>
      </c>
    </row>
    <row r="20" ht="12.75" customHeight="1">
      <c r="A20" s="40">
        <v>17.0</v>
      </c>
      <c r="B20" s="40" t="s">
        <v>29</v>
      </c>
      <c r="C20" s="41">
        <v>38656.0</v>
      </c>
      <c r="D20" s="42">
        <v>0.5202314814814815</v>
      </c>
      <c r="E20" s="40"/>
      <c r="F20" s="40" t="s">
        <v>1755</v>
      </c>
      <c r="G20" s="43">
        <v>4.629629629629629E-4</v>
      </c>
      <c r="H20" s="40">
        <v>21112.0</v>
      </c>
      <c r="I20" s="40">
        <v>54027.0</v>
      </c>
      <c r="J20" s="40" t="s">
        <v>1746</v>
      </c>
      <c r="K20" s="40" t="s">
        <v>1747</v>
      </c>
      <c r="L20" s="40" t="s">
        <v>1741</v>
      </c>
      <c r="M20" s="45">
        <f t="shared" si="1"/>
        <v>0.5206944444</v>
      </c>
    </row>
    <row r="21" ht="12.75" customHeight="1">
      <c r="A21" s="40">
        <v>18.0</v>
      </c>
      <c r="B21" s="40" t="s">
        <v>29</v>
      </c>
      <c r="C21" s="41">
        <v>38656.0</v>
      </c>
      <c r="D21" s="42">
        <v>0.48854166666666665</v>
      </c>
      <c r="E21" s="40">
        <v>7558715.0</v>
      </c>
      <c r="F21" s="40" t="s">
        <v>1696</v>
      </c>
      <c r="G21" s="43">
        <v>7.523148148148147E-4</v>
      </c>
      <c r="H21" s="40">
        <v>21112.0</v>
      </c>
      <c r="I21" s="40">
        <v>54027.0</v>
      </c>
      <c r="J21" s="40" t="s">
        <v>1746</v>
      </c>
      <c r="K21" s="40" t="s">
        <v>1747</v>
      </c>
      <c r="L21" s="40" t="s">
        <v>1741</v>
      </c>
      <c r="M21" s="45">
        <f t="shared" si="1"/>
        <v>0.4892939815</v>
      </c>
    </row>
    <row r="22" ht="12.75" customHeight="1">
      <c r="A22" s="40">
        <v>19.0</v>
      </c>
      <c r="B22" s="40" t="s">
        <v>29</v>
      </c>
      <c r="C22" s="41">
        <v>38656.0</v>
      </c>
      <c r="D22" s="42">
        <v>0.48278935185185184</v>
      </c>
      <c r="E22" s="40" t="s">
        <v>1756</v>
      </c>
      <c r="F22" s="40" t="s">
        <v>1757</v>
      </c>
      <c r="G22" s="43">
        <v>0.0011111111111111111</v>
      </c>
      <c r="H22" s="40">
        <v>21112.0</v>
      </c>
      <c r="I22" s="40">
        <v>54027.0</v>
      </c>
      <c r="J22" s="40" t="s">
        <v>1746</v>
      </c>
      <c r="K22" s="40" t="s">
        <v>1747</v>
      </c>
      <c r="L22" s="40" t="s">
        <v>1741</v>
      </c>
      <c r="M22" s="45">
        <f t="shared" si="1"/>
        <v>0.483900463</v>
      </c>
    </row>
    <row r="23" ht="12.75" customHeight="1">
      <c r="A23" s="40">
        <v>20.0</v>
      </c>
      <c r="B23" s="40" t="s">
        <v>29</v>
      </c>
      <c r="C23" s="41">
        <v>38656.0</v>
      </c>
      <c r="D23" s="42">
        <v>0.4804976851851852</v>
      </c>
      <c r="E23" s="40" t="s">
        <v>1758</v>
      </c>
      <c r="F23" s="40" t="s">
        <v>1692</v>
      </c>
      <c r="G23" s="43">
        <v>0.0021296296296296298</v>
      </c>
      <c r="H23" s="40">
        <v>21112.0</v>
      </c>
      <c r="I23" s="40">
        <v>54027.0</v>
      </c>
      <c r="J23" s="40" t="s">
        <v>1746</v>
      </c>
      <c r="K23" s="40" t="s">
        <v>1747</v>
      </c>
      <c r="L23" s="40" t="s">
        <v>1741</v>
      </c>
      <c r="M23" s="45">
        <f t="shared" si="1"/>
        <v>0.4826273148</v>
      </c>
    </row>
    <row r="24" ht="12.75" customHeight="1">
      <c r="A24" s="40">
        <v>21.0</v>
      </c>
      <c r="B24" s="40" t="s">
        <v>29</v>
      </c>
      <c r="C24" s="41">
        <v>38656.0</v>
      </c>
      <c r="D24" s="42">
        <v>0.4774537037037037</v>
      </c>
      <c r="E24" s="44" t="s">
        <v>1750</v>
      </c>
      <c r="F24" s="44" t="s">
        <v>943</v>
      </c>
      <c r="G24" s="43">
        <v>0.0020370370370370373</v>
      </c>
      <c r="H24" s="40">
        <v>21112.0</v>
      </c>
      <c r="I24" s="40">
        <v>54027.0</v>
      </c>
      <c r="J24" s="40" t="s">
        <v>1746</v>
      </c>
      <c r="K24" s="40" t="s">
        <v>1747</v>
      </c>
      <c r="L24" s="40" t="s">
        <v>1741</v>
      </c>
      <c r="M24" s="45">
        <f t="shared" si="1"/>
        <v>0.4794907407</v>
      </c>
    </row>
    <row r="25" ht="12.75" customHeight="1">
      <c r="A25" s="40">
        <v>22.0</v>
      </c>
      <c r="B25" s="40" t="s">
        <v>29</v>
      </c>
      <c r="C25" s="41">
        <v>38656.0</v>
      </c>
      <c r="D25" s="42">
        <v>0.4761689814814815</v>
      </c>
      <c r="E25" s="40"/>
      <c r="F25" s="40" t="s">
        <v>1692</v>
      </c>
      <c r="G25" s="43">
        <v>4.976851851851852E-4</v>
      </c>
      <c r="H25" s="40">
        <v>21112.0</v>
      </c>
      <c r="I25" s="40">
        <v>54027.0</v>
      </c>
      <c r="J25" s="40" t="s">
        <v>1746</v>
      </c>
      <c r="K25" s="40" t="s">
        <v>1747</v>
      </c>
      <c r="L25" s="40" t="s">
        <v>1741</v>
      </c>
      <c r="M25" s="45">
        <f t="shared" si="1"/>
        <v>0.4766666667</v>
      </c>
    </row>
    <row r="26" ht="12.75" customHeight="1">
      <c r="A26" s="40">
        <v>23.0</v>
      </c>
      <c r="B26" s="40" t="s">
        <v>29</v>
      </c>
      <c r="C26" s="41">
        <v>38656.0</v>
      </c>
      <c r="D26" s="42">
        <v>0.4654050925925926</v>
      </c>
      <c r="E26" s="40"/>
      <c r="F26" s="40" t="s">
        <v>962</v>
      </c>
      <c r="G26" s="43">
        <v>5.7870370370370366E-5</v>
      </c>
      <c r="H26" s="40">
        <v>21111.0</v>
      </c>
      <c r="I26" s="40">
        <v>54027.0</v>
      </c>
      <c r="J26" s="40" t="s">
        <v>1746</v>
      </c>
      <c r="K26" s="40" t="s">
        <v>1747</v>
      </c>
      <c r="L26" s="40" t="s">
        <v>1741</v>
      </c>
      <c r="M26" s="45">
        <f t="shared" si="1"/>
        <v>0.465462963</v>
      </c>
    </row>
    <row r="27" ht="12.75" customHeight="1">
      <c r="A27" s="40">
        <v>24.0</v>
      </c>
      <c r="B27" s="40" t="s">
        <v>29</v>
      </c>
      <c r="C27" s="41">
        <v>38656.0</v>
      </c>
      <c r="D27" s="42">
        <v>0.4612962962962963</v>
      </c>
      <c r="E27" s="44" t="s">
        <v>1750</v>
      </c>
      <c r="F27" s="44" t="s">
        <v>943</v>
      </c>
      <c r="G27" s="43">
        <v>0.0013310185185185185</v>
      </c>
      <c r="H27" s="40">
        <v>21112.0</v>
      </c>
      <c r="I27" s="40">
        <v>54027.0</v>
      </c>
      <c r="J27" s="40" t="s">
        <v>1746</v>
      </c>
      <c r="K27" s="40" t="s">
        <v>1747</v>
      </c>
      <c r="L27" s="40" t="s">
        <v>1741</v>
      </c>
      <c r="M27" s="45">
        <f t="shared" si="1"/>
        <v>0.4626273148</v>
      </c>
    </row>
    <row r="28" ht="12.75" customHeight="1">
      <c r="A28" s="40">
        <v>25.0</v>
      </c>
      <c r="B28" s="40" t="s">
        <v>29</v>
      </c>
      <c r="C28" s="41">
        <v>38656.0</v>
      </c>
      <c r="D28" s="42">
        <v>0.4527893518518518</v>
      </c>
      <c r="E28" s="40"/>
      <c r="F28" s="40" t="s">
        <v>962</v>
      </c>
      <c r="G28" s="43">
        <v>5.7870370370370366E-5</v>
      </c>
      <c r="H28" s="40">
        <v>21112.0</v>
      </c>
      <c r="I28" s="40">
        <v>54027.0</v>
      </c>
      <c r="J28" s="40" t="s">
        <v>1746</v>
      </c>
      <c r="K28" s="40" t="s">
        <v>1747</v>
      </c>
      <c r="L28" s="40" t="s">
        <v>1741</v>
      </c>
      <c r="M28" s="45">
        <f t="shared" si="1"/>
        <v>0.4528472222</v>
      </c>
    </row>
    <row r="29" ht="12.75" customHeight="1">
      <c r="A29" s="40">
        <v>26.0</v>
      </c>
      <c r="B29" s="40" t="s">
        <v>29</v>
      </c>
      <c r="C29" s="41">
        <v>38656.0</v>
      </c>
      <c r="D29" s="42">
        <v>0.44765046296296296</v>
      </c>
      <c r="E29" s="40"/>
      <c r="F29" s="40" t="s">
        <v>1757</v>
      </c>
      <c r="G29" s="43">
        <v>4.2824074074074075E-4</v>
      </c>
      <c r="H29" s="40">
        <v>21112.0</v>
      </c>
      <c r="I29" s="40">
        <v>54027.0</v>
      </c>
      <c r="J29" s="40" t="s">
        <v>1746</v>
      </c>
      <c r="K29" s="40" t="s">
        <v>1747</v>
      </c>
      <c r="L29" s="40" t="s">
        <v>1741</v>
      </c>
      <c r="M29" s="45">
        <f t="shared" si="1"/>
        <v>0.4480787037</v>
      </c>
    </row>
    <row r="30" ht="12.75" customHeight="1">
      <c r="A30" s="40">
        <v>27.0</v>
      </c>
      <c r="B30" s="40" t="s">
        <v>29</v>
      </c>
      <c r="C30" s="41">
        <v>38656.0</v>
      </c>
      <c r="D30" s="42">
        <v>0.4069675925925926</v>
      </c>
      <c r="E30" s="40"/>
      <c r="F30" s="40" t="s">
        <v>962</v>
      </c>
      <c r="G30" s="43">
        <v>3.8194444444444446E-4</v>
      </c>
      <c r="H30" s="40">
        <v>21112.0</v>
      </c>
      <c r="I30" s="40">
        <v>54027.0</v>
      </c>
      <c r="J30" s="40" t="s">
        <v>1746</v>
      </c>
      <c r="K30" s="40" t="s">
        <v>1747</v>
      </c>
      <c r="L30" s="40" t="s">
        <v>1741</v>
      </c>
      <c r="M30" s="45">
        <f t="shared" si="1"/>
        <v>0.407349537</v>
      </c>
    </row>
    <row r="31" ht="12.75" customHeight="1">
      <c r="A31" s="40">
        <v>28.0</v>
      </c>
      <c r="B31" s="40" t="s">
        <v>29</v>
      </c>
      <c r="C31" s="41">
        <v>38656.0</v>
      </c>
      <c r="D31" s="42">
        <v>0.345150462962963</v>
      </c>
      <c r="E31" s="40"/>
      <c r="F31" s="40" t="s">
        <v>962</v>
      </c>
      <c r="G31" s="43">
        <v>7.638888888888889E-4</v>
      </c>
      <c r="H31" s="40">
        <v>21112.0</v>
      </c>
      <c r="I31" s="40">
        <v>54027.0</v>
      </c>
      <c r="J31" s="40" t="s">
        <v>1746</v>
      </c>
      <c r="K31" s="40" t="s">
        <v>1747</v>
      </c>
      <c r="L31" s="40" t="s">
        <v>1741</v>
      </c>
      <c r="M31" s="45">
        <f t="shared" si="1"/>
        <v>0.3459143519</v>
      </c>
    </row>
    <row r="32" ht="12.75" customHeight="1">
      <c r="A32" s="40">
        <v>29.0</v>
      </c>
      <c r="B32" s="40" t="s">
        <v>29</v>
      </c>
      <c r="C32" s="41">
        <v>38655.0</v>
      </c>
      <c r="D32" s="42">
        <v>0.7362847222222223</v>
      </c>
      <c r="E32" s="40" t="s">
        <v>1759</v>
      </c>
      <c r="F32" s="40"/>
      <c r="G32" s="43">
        <v>8.912037037037036E-4</v>
      </c>
      <c r="H32" s="40">
        <v>21112.0</v>
      </c>
      <c r="I32" s="40">
        <v>54027.0</v>
      </c>
      <c r="J32" s="40" t="s">
        <v>1746</v>
      </c>
      <c r="K32" s="40" t="s">
        <v>1747</v>
      </c>
      <c r="L32" s="40" t="s">
        <v>1741</v>
      </c>
      <c r="M32" s="45">
        <f t="shared" si="1"/>
        <v>0.7371759259</v>
      </c>
    </row>
    <row r="33" ht="12.75" customHeight="1">
      <c r="A33" s="40">
        <v>30.0</v>
      </c>
      <c r="B33" s="40" t="s">
        <v>29</v>
      </c>
      <c r="C33" s="41">
        <v>38655.0</v>
      </c>
      <c r="D33" s="42">
        <v>0.727025462962963</v>
      </c>
      <c r="E33" s="44" t="s">
        <v>1750</v>
      </c>
      <c r="F33" s="44" t="s">
        <v>943</v>
      </c>
      <c r="G33" s="43">
        <v>0.0010069444444444444</v>
      </c>
      <c r="H33" s="40">
        <v>21112.0</v>
      </c>
      <c r="I33" s="40">
        <v>54027.0</v>
      </c>
      <c r="J33" s="40" t="s">
        <v>1746</v>
      </c>
      <c r="K33" s="40" t="s">
        <v>1747</v>
      </c>
      <c r="L33" s="40" t="s">
        <v>1741</v>
      </c>
      <c r="M33" s="45">
        <f t="shared" si="1"/>
        <v>0.7280324074</v>
      </c>
    </row>
    <row r="34" ht="12.75" customHeight="1">
      <c r="A34" s="40">
        <v>31.0</v>
      </c>
      <c r="B34" s="40" t="s">
        <v>29</v>
      </c>
      <c r="C34" s="41">
        <v>38655.0</v>
      </c>
      <c r="D34" s="42">
        <v>0.7118055555555555</v>
      </c>
      <c r="E34" s="40"/>
      <c r="F34" s="40" t="s">
        <v>1760</v>
      </c>
      <c r="G34" s="43">
        <v>5.092592592592592E-4</v>
      </c>
      <c r="H34" s="40">
        <v>21112.0</v>
      </c>
      <c r="I34" s="40">
        <v>54027.0</v>
      </c>
      <c r="J34" s="40" t="s">
        <v>1746</v>
      </c>
      <c r="K34" s="40" t="s">
        <v>1747</v>
      </c>
      <c r="L34" s="40" t="s">
        <v>1741</v>
      </c>
      <c r="M34" s="45">
        <f t="shared" si="1"/>
        <v>0.7123148148</v>
      </c>
    </row>
    <row r="35" ht="12.75" customHeight="1">
      <c r="A35" s="40">
        <v>32.0</v>
      </c>
      <c r="B35" s="40" t="s">
        <v>29</v>
      </c>
      <c r="C35" s="41">
        <v>38655.0</v>
      </c>
      <c r="D35" s="42">
        <v>0.6954513888888889</v>
      </c>
      <c r="E35" s="40"/>
      <c r="F35" s="40" t="s">
        <v>1761</v>
      </c>
      <c r="G35" s="43">
        <v>6.36574074074074E-4</v>
      </c>
      <c r="H35" s="40">
        <v>21112.0</v>
      </c>
      <c r="I35" s="40">
        <v>54027.0</v>
      </c>
      <c r="J35" s="40" t="s">
        <v>1746</v>
      </c>
      <c r="K35" s="40" t="s">
        <v>1747</v>
      </c>
      <c r="L35" s="40" t="s">
        <v>1741</v>
      </c>
      <c r="M35" s="45">
        <f t="shared" si="1"/>
        <v>0.696087963</v>
      </c>
    </row>
    <row r="36" ht="12.75" customHeight="1">
      <c r="A36" s="40">
        <v>33.0</v>
      </c>
      <c r="B36" s="40" t="s">
        <v>29</v>
      </c>
      <c r="C36" s="41">
        <v>38654.0</v>
      </c>
      <c r="D36" s="42">
        <v>0.9894444444444445</v>
      </c>
      <c r="E36" s="40">
        <v>4201740.0</v>
      </c>
      <c r="F36" s="40"/>
      <c r="G36" s="43">
        <v>7.98611111111111E-4</v>
      </c>
      <c r="H36" s="40">
        <v>20981.0</v>
      </c>
      <c r="I36" s="40">
        <v>54027.0</v>
      </c>
      <c r="J36" s="40" t="s">
        <v>1746</v>
      </c>
      <c r="K36" s="40" t="s">
        <v>1747</v>
      </c>
      <c r="L36" s="40" t="s">
        <v>1741</v>
      </c>
      <c r="M36" s="45">
        <f t="shared" si="1"/>
        <v>0.9902430556</v>
      </c>
    </row>
    <row r="37" ht="12.75" customHeight="1">
      <c r="A37" s="40">
        <v>34.0</v>
      </c>
      <c r="B37" s="40" t="s">
        <v>29</v>
      </c>
      <c r="C37" s="41">
        <v>38654.0</v>
      </c>
      <c r="D37" s="42">
        <v>0.9889467592592592</v>
      </c>
      <c r="E37" s="40">
        <v>4201740.0</v>
      </c>
      <c r="F37" s="40"/>
      <c r="G37" s="43">
        <v>4.050925925925926E-4</v>
      </c>
      <c r="H37" s="40">
        <v>20981.0</v>
      </c>
      <c r="I37" s="40">
        <v>54027.0</v>
      </c>
      <c r="J37" s="40" t="s">
        <v>1746</v>
      </c>
      <c r="K37" s="40" t="s">
        <v>1747</v>
      </c>
      <c r="L37" s="40" t="s">
        <v>1741</v>
      </c>
      <c r="M37" s="45">
        <f t="shared" si="1"/>
        <v>0.9893518519</v>
      </c>
    </row>
    <row r="38" ht="12.75" customHeight="1">
      <c r="A38" s="40">
        <v>35.0</v>
      </c>
      <c r="B38" s="40" t="s">
        <v>29</v>
      </c>
      <c r="C38" s="41">
        <v>38654.0</v>
      </c>
      <c r="D38" s="42">
        <v>0.8994675925925927</v>
      </c>
      <c r="E38" s="40" t="s">
        <v>1762</v>
      </c>
      <c r="F38" s="40" t="s">
        <v>1763</v>
      </c>
      <c r="G38" s="43">
        <v>6.25E-4</v>
      </c>
      <c r="H38" s="40">
        <v>21112.0</v>
      </c>
      <c r="I38" s="40">
        <v>54027.0</v>
      </c>
      <c r="J38" s="40" t="s">
        <v>1746</v>
      </c>
      <c r="K38" s="40" t="s">
        <v>1747</v>
      </c>
      <c r="L38" s="40" t="s">
        <v>1741</v>
      </c>
      <c r="M38" s="45">
        <f t="shared" si="1"/>
        <v>0.9000925926</v>
      </c>
    </row>
    <row r="39" ht="12.75" customHeight="1">
      <c r="A39" s="40">
        <v>36.0</v>
      </c>
      <c r="B39" s="40" t="s">
        <v>29</v>
      </c>
      <c r="C39" s="41">
        <v>38654.0</v>
      </c>
      <c r="D39" s="42">
        <v>0.8989236111111111</v>
      </c>
      <c r="E39" s="40" t="s">
        <v>1764</v>
      </c>
      <c r="F39" s="40" t="s">
        <v>1765</v>
      </c>
      <c r="G39" s="43">
        <v>4.2824074074074075E-4</v>
      </c>
      <c r="H39" s="40">
        <v>21112.0</v>
      </c>
      <c r="I39" s="40">
        <v>54027.0</v>
      </c>
      <c r="J39" s="40" t="s">
        <v>1746</v>
      </c>
      <c r="K39" s="40" t="s">
        <v>1747</v>
      </c>
      <c r="L39" s="40" t="s">
        <v>1741</v>
      </c>
      <c r="M39" s="45">
        <f t="shared" si="1"/>
        <v>0.8993518519</v>
      </c>
    </row>
    <row r="40" ht="12.75" customHeight="1">
      <c r="A40" s="40">
        <v>37.0</v>
      </c>
      <c r="B40" s="40" t="s">
        <v>29</v>
      </c>
      <c r="C40" s="41">
        <v>38654.0</v>
      </c>
      <c r="D40" s="42">
        <v>0.8721643518518518</v>
      </c>
      <c r="E40" s="44" t="s">
        <v>1750</v>
      </c>
      <c r="F40" s="44" t="s">
        <v>943</v>
      </c>
      <c r="G40" s="43">
        <v>3.935185185185185E-4</v>
      </c>
      <c r="H40" s="40">
        <v>21112.0</v>
      </c>
      <c r="I40" s="40">
        <v>54027.0</v>
      </c>
      <c r="J40" s="40" t="s">
        <v>1746</v>
      </c>
      <c r="K40" s="40" t="s">
        <v>1747</v>
      </c>
      <c r="L40" s="40" t="s">
        <v>1741</v>
      </c>
      <c r="M40" s="45">
        <f t="shared" si="1"/>
        <v>0.8725578704</v>
      </c>
    </row>
    <row r="41" ht="12.75" customHeight="1">
      <c r="A41" s="40">
        <v>38.0</v>
      </c>
      <c r="B41" s="40" t="s">
        <v>29</v>
      </c>
      <c r="C41" s="41">
        <v>38654.0</v>
      </c>
      <c r="D41" s="42">
        <v>0.8714699074074074</v>
      </c>
      <c r="E41" s="40"/>
      <c r="F41" s="40"/>
      <c r="G41" s="43">
        <v>4.7453703703703704E-4</v>
      </c>
      <c r="H41" s="40">
        <v>21112.0</v>
      </c>
      <c r="I41" s="40">
        <v>54027.0</v>
      </c>
      <c r="J41" s="40" t="s">
        <v>1746</v>
      </c>
      <c r="K41" s="40" t="s">
        <v>1747</v>
      </c>
      <c r="L41" s="40" t="s">
        <v>1741</v>
      </c>
      <c r="M41" s="45">
        <f t="shared" si="1"/>
        <v>0.8719444444</v>
      </c>
    </row>
    <row r="42" ht="12.75" customHeight="1">
      <c r="A42" s="40">
        <v>39.0</v>
      </c>
      <c r="B42" s="40" t="s">
        <v>29</v>
      </c>
      <c r="C42" s="41">
        <v>38654.0</v>
      </c>
      <c r="D42" s="42">
        <v>0.8372916666666667</v>
      </c>
      <c r="E42" s="40"/>
      <c r="F42" s="40"/>
      <c r="G42" s="43">
        <v>0.0013541666666666667</v>
      </c>
      <c r="H42" s="40">
        <v>21111.0</v>
      </c>
      <c r="I42" s="40">
        <v>54027.0</v>
      </c>
      <c r="J42" s="40" t="s">
        <v>1746</v>
      </c>
      <c r="K42" s="40" t="s">
        <v>1747</v>
      </c>
      <c r="L42" s="40" t="s">
        <v>1741</v>
      </c>
      <c r="M42" s="45">
        <f t="shared" si="1"/>
        <v>0.8386458333</v>
      </c>
    </row>
    <row r="43" ht="12.75" customHeight="1">
      <c r="A43" s="40">
        <v>40.0</v>
      </c>
      <c r="B43" s="40" t="s">
        <v>29</v>
      </c>
      <c r="C43" s="41">
        <v>38654.0</v>
      </c>
      <c r="D43" s="42">
        <v>0.8335416666666666</v>
      </c>
      <c r="E43" s="40"/>
      <c r="F43" s="40"/>
      <c r="G43" s="43">
        <v>0.0017708333333333332</v>
      </c>
      <c r="H43" s="40">
        <v>21111.0</v>
      </c>
      <c r="I43" s="40">
        <v>54027.0</v>
      </c>
      <c r="J43" s="40" t="s">
        <v>1746</v>
      </c>
      <c r="K43" s="40" t="s">
        <v>1747</v>
      </c>
      <c r="L43" s="40" t="s">
        <v>1741</v>
      </c>
      <c r="M43" s="45">
        <f t="shared" si="1"/>
        <v>0.8353125</v>
      </c>
    </row>
    <row r="44" ht="12.75" customHeight="1">
      <c r="A44" s="40">
        <v>41.0</v>
      </c>
      <c r="B44" s="40" t="s">
        <v>29</v>
      </c>
      <c r="C44" s="41">
        <v>38654.0</v>
      </c>
      <c r="D44" s="42">
        <v>0.7975925925925926</v>
      </c>
      <c r="E44" s="44" t="s">
        <v>1750</v>
      </c>
      <c r="F44" s="44" t="s">
        <v>943</v>
      </c>
      <c r="G44" s="43">
        <v>7.175925925925927E-4</v>
      </c>
      <c r="H44" s="40">
        <v>21432.0</v>
      </c>
      <c r="I44" s="40">
        <v>54027.0</v>
      </c>
      <c r="J44" s="40" t="s">
        <v>1746</v>
      </c>
      <c r="K44" s="40" t="s">
        <v>1747</v>
      </c>
      <c r="L44" s="40" t="s">
        <v>1741</v>
      </c>
      <c r="M44" s="45">
        <f t="shared" si="1"/>
        <v>0.7983101852</v>
      </c>
    </row>
    <row r="45" ht="12.75" customHeight="1">
      <c r="A45" s="40">
        <v>42.0</v>
      </c>
      <c r="B45" s="40" t="s">
        <v>29</v>
      </c>
      <c r="C45" s="41">
        <v>38654.0</v>
      </c>
      <c r="D45" s="42">
        <v>0.7813425925925926</v>
      </c>
      <c r="E45" s="40"/>
      <c r="F45" s="40"/>
      <c r="G45" s="43">
        <v>4.6296296296296294E-5</v>
      </c>
      <c r="H45" s="40">
        <v>20742.0</v>
      </c>
      <c r="I45" s="40">
        <v>54027.0</v>
      </c>
      <c r="J45" s="40" t="s">
        <v>1746</v>
      </c>
      <c r="K45" s="40" t="s">
        <v>1747</v>
      </c>
      <c r="L45" s="40" t="s">
        <v>1741</v>
      </c>
      <c r="M45" s="45">
        <f t="shared" si="1"/>
        <v>0.7813888889</v>
      </c>
    </row>
    <row r="46" ht="12.75" customHeight="1">
      <c r="A46" s="40">
        <v>43.0</v>
      </c>
      <c r="B46" s="40" t="s">
        <v>29</v>
      </c>
      <c r="C46" s="41">
        <v>38654.0</v>
      </c>
      <c r="D46" s="42">
        <v>0.7541550925925926</v>
      </c>
      <c r="E46" s="40"/>
      <c r="F46" s="40"/>
      <c r="G46" s="43">
        <v>7.060185185185185E-4</v>
      </c>
      <c r="H46" s="40">
        <v>20742.0</v>
      </c>
      <c r="I46" s="40">
        <v>54027.0</v>
      </c>
      <c r="J46" s="40" t="s">
        <v>1746</v>
      </c>
      <c r="K46" s="40" t="s">
        <v>1747</v>
      </c>
      <c r="L46" s="40" t="s">
        <v>1741</v>
      </c>
      <c r="M46" s="45">
        <f t="shared" si="1"/>
        <v>0.7548611111</v>
      </c>
    </row>
    <row r="47" ht="12.75" customHeight="1">
      <c r="A47" s="40">
        <v>44.0</v>
      </c>
      <c r="B47" s="40" t="s">
        <v>29</v>
      </c>
      <c r="C47" s="41">
        <v>38654.0</v>
      </c>
      <c r="D47" s="42">
        <v>0.6662847222222222</v>
      </c>
      <c r="E47" s="44" t="s">
        <v>1750</v>
      </c>
      <c r="F47" s="44" t="s">
        <v>943</v>
      </c>
      <c r="G47" s="43">
        <v>4.629629629629629E-4</v>
      </c>
      <c r="H47" s="40">
        <v>21362.0</v>
      </c>
      <c r="I47" s="40">
        <v>54027.0</v>
      </c>
      <c r="J47" s="40" t="s">
        <v>1746</v>
      </c>
      <c r="K47" s="40" t="s">
        <v>1747</v>
      </c>
      <c r="L47" s="40" t="s">
        <v>1741</v>
      </c>
      <c r="M47" s="45">
        <f t="shared" si="1"/>
        <v>0.6667476852</v>
      </c>
    </row>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autoFilter ref="$A$3:$M$47"/>
  <hyperlinks>
    <hyperlink r:id="rId1" ref="F1"/>
  </hyperlinks>
  <printOptions/>
  <pageMargins bottom="0.75" footer="0.0" header="0.0" left="0.7" right="0.7" top="0.75"/>
  <pageSetup orientation="landscape"/>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0"/>
    <col customWidth="1" min="2" max="2" width="11.57"/>
    <col customWidth="1" min="3" max="3" width="13.86"/>
    <col customWidth="1" min="4" max="4" width="13.43"/>
    <col customWidth="1" min="5" max="5" width="11.29"/>
    <col customWidth="1" min="6" max="26" width="8.71"/>
  </cols>
  <sheetData>
    <row r="1" ht="12.75" customHeight="1">
      <c r="A1" s="46" t="s">
        <v>1766</v>
      </c>
      <c r="B1" s="6"/>
    </row>
    <row r="2" ht="12.75" customHeight="1">
      <c r="B2" s="6"/>
    </row>
    <row r="3" ht="12.75" customHeight="1">
      <c r="A3" s="5" t="s">
        <v>1767</v>
      </c>
      <c r="B3" s="6" t="s">
        <v>22</v>
      </c>
      <c r="C3" s="5" t="s">
        <v>1768</v>
      </c>
      <c r="D3" s="5" t="s">
        <v>1769</v>
      </c>
      <c r="E3" s="5" t="s">
        <v>1770</v>
      </c>
      <c r="F3" s="5" t="s">
        <v>1735</v>
      </c>
      <c r="G3" s="5" t="s">
        <v>1771</v>
      </c>
      <c r="H3" s="5" t="s">
        <v>1772</v>
      </c>
    </row>
    <row r="4" ht="12.75" customHeight="1">
      <c r="A4" s="47">
        <v>38656.0</v>
      </c>
      <c r="B4" s="6">
        <v>0.6020833333333333</v>
      </c>
      <c r="C4" s="5" t="s">
        <v>1773</v>
      </c>
      <c r="D4" s="5" t="s">
        <v>1774</v>
      </c>
      <c r="E4" s="5" t="s">
        <v>1775</v>
      </c>
      <c r="G4" s="5">
        <v>5.0</v>
      </c>
      <c r="H4" s="5" t="s">
        <v>1776</v>
      </c>
    </row>
    <row r="5" ht="12.75" customHeight="1">
      <c r="A5" s="47">
        <v>38656.0</v>
      </c>
      <c r="B5" s="6">
        <v>0.5923611111111111</v>
      </c>
      <c r="C5" s="5" t="s">
        <v>1777</v>
      </c>
      <c r="D5" s="5" t="s">
        <v>1778</v>
      </c>
      <c r="E5" s="5" t="s">
        <v>1775</v>
      </c>
      <c r="F5" s="5" t="s">
        <v>1779</v>
      </c>
      <c r="G5" s="5">
        <v>1.0</v>
      </c>
      <c r="H5" s="5" t="s">
        <v>1780</v>
      </c>
    </row>
    <row r="6" ht="12.75" customHeight="1">
      <c r="A6" s="47">
        <v>38656.0</v>
      </c>
      <c r="B6" s="6">
        <v>0.5916666666666667</v>
      </c>
      <c r="C6" s="5" t="s">
        <v>1781</v>
      </c>
      <c r="D6" s="5" t="s">
        <v>1782</v>
      </c>
      <c r="E6" s="5" t="s">
        <v>1775</v>
      </c>
      <c r="G6" s="5">
        <v>2.0</v>
      </c>
      <c r="H6" s="5" t="s">
        <v>1783</v>
      </c>
    </row>
    <row r="7" ht="12.75" customHeight="1">
      <c r="A7" s="47">
        <v>38656.0</v>
      </c>
      <c r="B7" s="6">
        <v>0.5354166666666667</v>
      </c>
      <c r="C7" s="5" t="s">
        <v>1784</v>
      </c>
      <c r="D7" s="5" t="s">
        <v>1785</v>
      </c>
      <c r="E7" s="5" t="s">
        <v>1775</v>
      </c>
      <c r="G7" s="5">
        <v>1.0</v>
      </c>
      <c r="H7" s="5" t="s">
        <v>1780</v>
      </c>
    </row>
    <row r="8" ht="12.75" customHeight="1">
      <c r="A8" s="47">
        <v>38656.0</v>
      </c>
      <c r="B8" s="6">
        <v>0.5305555555555556</v>
      </c>
      <c r="C8" s="5" t="s">
        <v>1773</v>
      </c>
      <c r="D8" s="5" t="s">
        <v>1786</v>
      </c>
      <c r="E8" s="5" t="s">
        <v>1775</v>
      </c>
      <c r="G8" s="5">
        <v>4.0</v>
      </c>
      <c r="H8" s="5" t="s">
        <v>1787</v>
      </c>
    </row>
    <row r="9" ht="12.75" customHeight="1">
      <c r="A9" s="47">
        <v>38656.0</v>
      </c>
      <c r="B9" s="6">
        <v>0.5270833333333333</v>
      </c>
      <c r="C9" s="5" t="s">
        <v>1777</v>
      </c>
      <c r="D9" s="5" t="s">
        <v>1778</v>
      </c>
      <c r="E9" s="5" t="s">
        <v>1775</v>
      </c>
      <c r="F9" s="5" t="s">
        <v>1779</v>
      </c>
      <c r="G9" s="5">
        <v>1.0</v>
      </c>
      <c r="H9" s="5" t="s">
        <v>1780</v>
      </c>
    </row>
    <row r="10" ht="12.75" customHeight="1">
      <c r="A10" s="47">
        <v>38656.0</v>
      </c>
      <c r="B10" s="6">
        <v>0.48819444444444443</v>
      </c>
      <c r="C10" s="5" t="s">
        <v>1788</v>
      </c>
      <c r="D10" s="5" t="s">
        <v>1789</v>
      </c>
      <c r="E10" s="5" t="s">
        <v>1775</v>
      </c>
      <c r="G10" s="5">
        <v>2.0</v>
      </c>
      <c r="H10" s="5" t="s">
        <v>1783</v>
      </c>
    </row>
    <row r="11" ht="12.75" customHeight="1">
      <c r="A11" s="47">
        <v>38656.0</v>
      </c>
      <c r="B11" s="6">
        <v>0.4826388888888889</v>
      </c>
      <c r="C11" s="5" t="s">
        <v>1790</v>
      </c>
      <c r="D11" s="5" t="s">
        <v>1756</v>
      </c>
      <c r="E11" s="5" t="s">
        <v>1775</v>
      </c>
      <c r="G11" s="5">
        <v>2.0</v>
      </c>
      <c r="H11" s="5" t="s">
        <v>1783</v>
      </c>
    </row>
    <row r="12" ht="12.75" customHeight="1">
      <c r="A12" s="47">
        <v>38656.0</v>
      </c>
      <c r="B12" s="6">
        <v>0.4798611111111111</v>
      </c>
      <c r="C12" s="5" t="s">
        <v>1790</v>
      </c>
      <c r="D12" s="5" t="s">
        <v>1758</v>
      </c>
      <c r="E12" s="5" t="s">
        <v>1775</v>
      </c>
      <c r="G12" s="5">
        <v>4.0</v>
      </c>
      <c r="H12" s="5" t="s">
        <v>1787</v>
      </c>
    </row>
    <row r="13" ht="12.75" customHeight="1">
      <c r="A13" s="47">
        <v>38656.0</v>
      </c>
      <c r="B13" s="6">
        <v>0.4770833333333333</v>
      </c>
      <c r="C13" s="5" t="s">
        <v>1777</v>
      </c>
      <c r="D13" s="5" t="s">
        <v>1778</v>
      </c>
      <c r="E13" s="5" t="s">
        <v>1775</v>
      </c>
      <c r="F13" s="5" t="s">
        <v>1779</v>
      </c>
      <c r="G13" s="5">
        <v>3.0</v>
      </c>
      <c r="H13" s="5" t="s">
        <v>1791</v>
      </c>
    </row>
    <row r="14" ht="12.75" customHeight="1">
      <c r="A14" s="47">
        <v>38656.0</v>
      </c>
      <c r="B14" s="6">
        <v>0.4611111111111111</v>
      </c>
      <c r="C14" s="5" t="s">
        <v>1777</v>
      </c>
      <c r="D14" s="5" t="s">
        <v>1778</v>
      </c>
      <c r="E14" s="5" t="s">
        <v>1775</v>
      </c>
      <c r="F14" s="5" t="s">
        <v>1779</v>
      </c>
      <c r="G14" s="5">
        <v>2.0</v>
      </c>
      <c r="H14" s="5" t="s">
        <v>1783</v>
      </c>
    </row>
    <row r="15" ht="12.75" customHeight="1">
      <c r="A15" s="47">
        <v>38655.0</v>
      </c>
      <c r="B15" s="6">
        <v>0.7361111111111112</v>
      </c>
      <c r="C15" s="5" t="s">
        <v>1790</v>
      </c>
      <c r="D15" s="5" t="s">
        <v>1759</v>
      </c>
      <c r="E15" s="5" t="s">
        <v>1792</v>
      </c>
      <c r="G15" s="5">
        <v>2.0</v>
      </c>
      <c r="H15" s="5" t="s">
        <v>1783</v>
      </c>
    </row>
    <row r="16" ht="12.75" customHeight="1">
      <c r="A16" s="47">
        <v>38655.0</v>
      </c>
      <c r="B16" s="6">
        <v>0.7263888888888889</v>
      </c>
      <c r="C16" s="5" t="s">
        <v>1777</v>
      </c>
      <c r="D16" s="5" t="s">
        <v>1778</v>
      </c>
      <c r="E16" s="5" t="s">
        <v>1792</v>
      </c>
      <c r="F16" s="5" t="s">
        <v>1779</v>
      </c>
      <c r="G16" s="5">
        <v>2.0</v>
      </c>
      <c r="H16" s="5" t="s">
        <v>1783</v>
      </c>
    </row>
    <row r="17" ht="12.75" customHeight="1">
      <c r="A17" s="47">
        <v>38654.0</v>
      </c>
      <c r="B17" s="6">
        <v>0.9888888888888889</v>
      </c>
      <c r="C17" s="5" t="s">
        <v>1793</v>
      </c>
      <c r="D17" s="5" t="s">
        <v>1794</v>
      </c>
      <c r="E17" s="5" t="s">
        <v>1792</v>
      </c>
      <c r="G17" s="5">
        <v>2.0</v>
      </c>
      <c r="H17" s="5" t="s">
        <v>1783</v>
      </c>
    </row>
    <row r="18" ht="12.75" customHeight="1">
      <c r="A18" s="47">
        <v>38654.0</v>
      </c>
      <c r="B18" s="6">
        <v>0.9888888888888889</v>
      </c>
      <c r="C18" s="5" t="s">
        <v>1793</v>
      </c>
      <c r="D18" s="5" t="s">
        <v>1794</v>
      </c>
      <c r="E18" s="5" t="s">
        <v>1792</v>
      </c>
      <c r="G18" s="5">
        <v>1.0</v>
      </c>
      <c r="H18" s="5" t="s">
        <v>1780</v>
      </c>
    </row>
    <row r="19" ht="12.75" customHeight="1">
      <c r="A19" s="47">
        <v>38654.0</v>
      </c>
      <c r="B19" s="6">
        <v>0.8993055555555555</v>
      </c>
      <c r="C19" s="5" t="s">
        <v>1795</v>
      </c>
      <c r="D19" s="5" t="s">
        <v>1762</v>
      </c>
      <c r="E19" s="5" t="s">
        <v>1792</v>
      </c>
      <c r="G19" s="5">
        <v>1.0</v>
      </c>
      <c r="H19" s="5" t="s">
        <v>1780</v>
      </c>
    </row>
    <row r="20" ht="12.75" customHeight="1">
      <c r="A20" s="47">
        <v>38654.0</v>
      </c>
      <c r="B20" s="6">
        <v>0.8986111111111111</v>
      </c>
      <c r="C20" s="5" t="s">
        <v>1795</v>
      </c>
      <c r="D20" s="5" t="s">
        <v>1764</v>
      </c>
      <c r="E20" s="5" t="s">
        <v>1792</v>
      </c>
      <c r="G20" s="5">
        <v>1.0</v>
      </c>
      <c r="H20" s="5" t="s">
        <v>1780</v>
      </c>
    </row>
    <row r="21" ht="12.75" customHeight="1">
      <c r="A21" s="47">
        <v>38654.0</v>
      </c>
      <c r="B21" s="6">
        <v>0.8715277777777778</v>
      </c>
      <c r="C21" s="5" t="s">
        <v>1777</v>
      </c>
      <c r="D21" s="5" t="s">
        <v>1778</v>
      </c>
      <c r="E21" s="5" t="s">
        <v>1792</v>
      </c>
      <c r="F21" s="5" t="s">
        <v>1779</v>
      </c>
      <c r="G21" s="5">
        <v>1.0</v>
      </c>
      <c r="H21" s="5" t="s">
        <v>1780</v>
      </c>
    </row>
    <row r="22" ht="12.75" customHeight="1">
      <c r="A22" s="47">
        <v>38654.0</v>
      </c>
      <c r="B22" s="6">
        <v>0.8368055555555555</v>
      </c>
      <c r="C22" s="5" t="s">
        <v>1773</v>
      </c>
      <c r="D22" s="5" t="s">
        <v>1796</v>
      </c>
      <c r="E22" s="5" t="s">
        <v>1792</v>
      </c>
      <c r="G22" s="5">
        <v>3.0</v>
      </c>
      <c r="H22" s="5" t="s">
        <v>1791</v>
      </c>
    </row>
    <row r="23" ht="12.75" customHeight="1">
      <c r="A23" s="47">
        <v>38654.0</v>
      </c>
      <c r="B23" s="6">
        <v>0.8326388888888889</v>
      </c>
      <c r="C23" s="5" t="s">
        <v>1773</v>
      </c>
      <c r="D23" s="5" t="s">
        <v>1796</v>
      </c>
      <c r="E23" s="5" t="s">
        <v>1792</v>
      </c>
      <c r="G23" s="5">
        <v>3.0</v>
      </c>
      <c r="H23" s="5" t="s">
        <v>1791</v>
      </c>
    </row>
    <row r="24" ht="12.75" customHeight="1">
      <c r="A24" s="47">
        <v>38654.0</v>
      </c>
      <c r="B24" s="6">
        <v>0.7972222222222222</v>
      </c>
      <c r="C24" s="5" t="s">
        <v>1777</v>
      </c>
      <c r="D24" s="5" t="s">
        <v>1778</v>
      </c>
      <c r="E24" s="5" t="s">
        <v>1792</v>
      </c>
      <c r="F24" s="5" t="s">
        <v>1779</v>
      </c>
      <c r="G24" s="5">
        <v>2.0</v>
      </c>
      <c r="H24" s="5" t="s">
        <v>1783</v>
      </c>
    </row>
    <row r="25" ht="12.75" customHeight="1">
      <c r="A25" s="47">
        <v>38654.0</v>
      </c>
      <c r="B25" s="6">
        <v>0.6659722222222222</v>
      </c>
      <c r="C25" s="5" t="s">
        <v>1777</v>
      </c>
      <c r="D25" s="5" t="s">
        <v>1778</v>
      </c>
      <c r="E25" s="5" t="s">
        <v>1792</v>
      </c>
      <c r="F25" s="5" t="s">
        <v>1779</v>
      </c>
      <c r="G25" s="5">
        <v>1.0</v>
      </c>
      <c r="H25" s="5" t="s">
        <v>1780</v>
      </c>
    </row>
    <row r="26" ht="12.75" customHeight="1">
      <c r="A26" s="47">
        <v>38654.0</v>
      </c>
      <c r="B26" s="6">
        <v>0.5770833333333333</v>
      </c>
      <c r="C26" s="5" t="s">
        <v>1773</v>
      </c>
      <c r="D26" s="5" t="s">
        <v>1797</v>
      </c>
      <c r="E26" s="5" t="s">
        <v>1792</v>
      </c>
      <c r="G26" s="5">
        <v>11.0</v>
      </c>
      <c r="H26" s="5" t="s">
        <v>1798</v>
      </c>
    </row>
    <row r="27" ht="12.75" customHeight="1">
      <c r="A27" s="47">
        <v>38654.0</v>
      </c>
      <c r="B27" s="6">
        <v>0.5680555555555555</v>
      </c>
      <c r="C27" s="5" t="s">
        <v>1799</v>
      </c>
      <c r="D27" s="5" t="s">
        <v>1800</v>
      </c>
      <c r="E27" s="5" t="s">
        <v>1792</v>
      </c>
      <c r="G27" s="5">
        <v>3.0</v>
      </c>
      <c r="H27" s="5" t="s">
        <v>1791</v>
      </c>
    </row>
    <row r="28" ht="12.75" customHeight="1">
      <c r="A28" s="47">
        <v>38654.0</v>
      </c>
      <c r="B28" s="6">
        <v>0.5618055555555556</v>
      </c>
      <c r="C28" s="5" t="s">
        <v>1801</v>
      </c>
      <c r="D28" s="5" t="s">
        <v>1797</v>
      </c>
      <c r="E28" s="5" t="s">
        <v>1792</v>
      </c>
      <c r="G28" s="5">
        <v>3.0</v>
      </c>
      <c r="H28" s="5" t="s">
        <v>1791</v>
      </c>
    </row>
    <row r="29" ht="12.75" customHeight="1">
      <c r="A29" s="47">
        <v>38654.0</v>
      </c>
      <c r="B29" s="6">
        <v>0.5256944444444445</v>
      </c>
      <c r="C29" s="5" t="s">
        <v>1799</v>
      </c>
      <c r="D29" s="5" t="s">
        <v>1802</v>
      </c>
      <c r="E29" s="5" t="s">
        <v>1792</v>
      </c>
      <c r="G29" s="5">
        <v>17.0</v>
      </c>
      <c r="H29" s="5" t="s">
        <v>1803</v>
      </c>
    </row>
    <row r="30" ht="12.75" customHeight="1">
      <c r="A30" s="47">
        <v>38654.0</v>
      </c>
      <c r="B30" s="6">
        <v>0.5243055555555556</v>
      </c>
      <c r="C30" s="5" t="s">
        <v>1795</v>
      </c>
      <c r="D30" s="5" t="s">
        <v>1804</v>
      </c>
      <c r="E30" s="5" t="s">
        <v>1792</v>
      </c>
      <c r="G30" s="5">
        <v>2.0</v>
      </c>
      <c r="H30" s="5" t="s">
        <v>1783</v>
      </c>
    </row>
    <row r="31" ht="12.75" customHeight="1">
      <c r="A31" s="47">
        <v>38654.0</v>
      </c>
      <c r="B31" s="6">
        <v>0.5208333333333334</v>
      </c>
      <c r="C31" s="5" t="s">
        <v>1790</v>
      </c>
      <c r="D31" s="5" t="s">
        <v>1805</v>
      </c>
      <c r="E31" s="5" t="s">
        <v>1792</v>
      </c>
      <c r="G31" s="5">
        <v>1.0</v>
      </c>
      <c r="H31" s="5" t="s">
        <v>1780</v>
      </c>
    </row>
    <row r="32" ht="12.75" customHeight="1">
      <c r="A32" s="47">
        <v>38654.0</v>
      </c>
      <c r="B32" s="6">
        <v>0.5159722222222222</v>
      </c>
      <c r="C32" s="5" t="s">
        <v>1795</v>
      </c>
      <c r="D32" s="5" t="s">
        <v>1764</v>
      </c>
      <c r="E32" s="5" t="s">
        <v>1792</v>
      </c>
      <c r="G32" s="5">
        <v>7.0</v>
      </c>
      <c r="H32" s="5" t="s">
        <v>1806</v>
      </c>
    </row>
    <row r="33" ht="12.75" customHeight="1">
      <c r="A33" s="47">
        <v>38654.0</v>
      </c>
      <c r="B33" s="6">
        <v>0.5152777777777778</v>
      </c>
      <c r="C33" s="5" t="s">
        <v>1807</v>
      </c>
      <c r="D33" s="5" t="s">
        <v>1808</v>
      </c>
      <c r="E33" s="5" t="s">
        <v>1792</v>
      </c>
      <c r="G33" s="5">
        <v>2.0</v>
      </c>
      <c r="H33" s="5" t="s">
        <v>1783</v>
      </c>
    </row>
    <row r="34" ht="12.75" customHeight="1">
      <c r="A34" s="47">
        <v>38654.0</v>
      </c>
      <c r="B34" s="6">
        <v>0.513888888888889</v>
      </c>
      <c r="C34" s="5" t="s">
        <v>1777</v>
      </c>
      <c r="D34" s="5" t="s">
        <v>1778</v>
      </c>
      <c r="E34" s="5" t="s">
        <v>1792</v>
      </c>
      <c r="F34" s="5" t="s">
        <v>1779</v>
      </c>
      <c r="G34" s="5">
        <v>2.0</v>
      </c>
      <c r="H34" s="5" t="s">
        <v>1783</v>
      </c>
    </row>
    <row r="35" ht="12.75" customHeight="1">
      <c r="B35" s="6"/>
    </row>
    <row r="36" ht="12.75" customHeight="1">
      <c r="B36" s="6"/>
    </row>
    <row r="37" ht="12.75" customHeight="1">
      <c r="B37" s="6"/>
    </row>
    <row r="38" ht="12.75" customHeight="1">
      <c r="B38" s="6"/>
    </row>
    <row r="39" ht="12.75" customHeight="1">
      <c r="B39" s="6"/>
    </row>
    <row r="40" ht="12.75" customHeight="1">
      <c r="B40" s="6"/>
    </row>
    <row r="41" ht="12.75" customHeight="1">
      <c r="B41" s="6"/>
    </row>
    <row r="42" ht="12.75" customHeight="1">
      <c r="B42" s="6"/>
    </row>
    <row r="43" ht="12.75" customHeight="1">
      <c r="B43" s="6"/>
    </row>
    <row r="44" ht="12.75" customHeight="1">
      <c r="B44" s="6"/>
    </row>
    <row r="45" ht="12.75" customHeight="1">
      <c r="B45" s="6"/>
    </row>
    <row r="46" ht="12.75" customHeight="1">
      <c r="B46" s="6"/>
    </row>
    <row r="47" ht="12.75" customHeight="1">
      <c r="B47" s="6"/>
    </row>
    <row r="48" ht="12.75" customHeight="1">
      <c r="B48" s="6"/>
    </row>
    <row r="49" ht="12.75" customHeight="1">
      <c r="B49" s="6"/>
    </row>
    <row r="50" ht="12.75" customHeight="1">
      <c r="B50" s="6"/>
    </row>
    <row r="51" ht="12.75" customHeight="1">
      <c r="B51" s="6"/>
    </row>
    <row r="52" ht="12.75" customHeight="1">
      <c r="B52" s="6"/>
    </row>
    <row r="53" ht="12.75" customHeight="1">
      <c r="B53" s="6"/>
    </row>
    <row r="54" ht="12.75" customHeight="1">
      <c r="B54" s="6"/>
    </row>
    <row r="55" ht="12.75" customHeight="1">
      <c r="B55" s="6"/>
    </row>
    <row r="56" ht="12.75" customHeight="1">
      <c r="B56" s="6"/>
    </row>
    <row r="57" ht="12.75" customHeight="1">
      <c r="B57" s="6"/>
    </row>
    <row r="58" ht="12.75" customHeight="1">
      <c r="B58" s="6"/>
    </row>
    <row r="59" ht="12.75" customHeight="1">
      <c r="B59" s="6"/>
    </row>
    <row r="60" ht="12.75" customHeight="1">
      <c r="B60" s="6"/>
    </row>
    <row r="61" ht="12.75" customHeight="1">
      <c r="B61" s="6"/>
    </row>
    <row r="62" ht="12.75" customHeight="1">
      <c r="B62" s="6"/>
    </row>
    <row r="63" ht="12.75" customHeight="1">
      <c r="B63" s="6"/>
    </row>
    <row r="64" ht="12.75" customHeight="1">
      <c r="B64" s="6"/>
    </row>
    <row r="65" ht="12.75" customHeight="1">
      <c r="B65" s="6"/>
    </row>
    <row r="66" ht="12.75" customHeight="1">
      <c r="B66" s="6"/>
    </row>
    <row r="67" ht="12.75" customHeight="1">
      <c r="B67" s="6"/>
    </row>
    <row r="68" ht="12.75" customHeight="1">
      <c r="B68" s="6"/>
    </row>
    <row r="69" ht="12.75" customHeight="1">
      <c r="B69" s="6"/>
    </row>
    <row r="70" ht="12.75" customHeight="1">
      <c r="B70" s="6"/>
    </row>
    <row r="71" ht="12.75" customHeight="1">
      <c r="B71" s="6"/>
    </row>
    <row r="72" ht="12.75" customHeight="1">
      <c r="B72" s="6"/>
    </row>
    <row r="73" ht="12.75" customHeight="1">
      <c r="B73" s="6"/>
    </row>
    <row r="74" ht="12.75" customHeight="1">
      <c r="B74" s="6"/>
    </row>
    <row r="75" ht="12.75" customHeight="1">
      <c r="B75" s="6"/>
    </row>
    <row r="76" ht="12.75" customHeight="1">
      <c r="B76" s="6"/>
    </row>
    <row r="77" ht="12.75" customHeight="1">
      <c r="B77" s="6"/>
    </row>
    <row r="78" ht="12.75" customHeight="1">
      <c r="B78" s="6"/>
    </row>
    <row r="79" ht="12.75" customHeight="1">
      <c r="B79" s="6"/>
    </row>
    <row r="80" ht="12.75" customHeight="1">
      <c r="B80" s="6"/>
    </row>
    <row r="81" ht="12.75" customHeight="1">
      <c r="B81" s="6"/>
    </row>
    <row r="82" ht="12.75" customHeight="1">
      <c r="B82" s="6"/>
    </row>
    <row r="83" ht="12.75" customHeight="1">
      <c r="B83" s="6"/>
    </row>
    <row r="84" ht="12.75" customHeight="1">
      <c r="B84" s="6"/>
    </row>
    <row r="85" ht="12.75" customHeight="1">
      <c r="B85" s="6"/>
    </row>
    <row r="86" ht="12.75" customHeight="1">
      <c r="B86" s="6"/>
    </row>
    <row r="87" ht="12.75" customHeight="1">
      <c r="B87" s="6"/>
    </row>
    <row r="88" ht="12.75" customHeight="1">
      <c r="B88" s="6"/>
    </row>
    <row r="89" ht="12.75" customHeight="1">
      <c r="B89" s="6"/>
    </row>
    <row r="90" ht="12.75" customHeight="1">
      <c r="B90" s="6"/>
    </row>
    <row r="91" ht="12.75" customHeight="1">
      <c r="B91" s="6"/>
    </row>
    <row r="92" ht="12.75" customHeight="1">
      <c r="B92" s="6"/>
    </row>
    <row r="93" ht="12.75" customHeight="1">
      <c r="B93" s="6"/>
    </row>
    <row r="94" ht="12.75" customHeight="1">
      <c r="B94" s="6"/>
    </row>
    <row r="95" ht="12.75" customHeight="1">
      <c r="B95" s="6"/>
    </row>
    <row r="96" ht="12.75" customHeight="1">
      <c r="B96" s="6"/>
    </row>
    <row r="97" ht="12.75" customHeight="1">
      <c r="B97" s="6"/>
    </row>
    <row r="98" ht="12.75" customHeight="1">
      <c r="B98" s="6"/>
    </row>
    <row r="99" ht="12.75" customHeight="1">
      <c r="B99" s="6"/>
    </row>
    <row r="100" ht="12.75" customHeight="1">
      <c r="B100" s="6"/>
    </row>
    <row r="101" ht="12.75" customHeight="1">
      <c r="B101" s="6"/>
    </row>
    <row r="102" ht="12.75" customHeight="1">
      <c r="B102" s="6"/>
    </row>
    <row r="103" ht="12.75" customHeight="1">
      <c r="B103" s="6"/>
    </row>
    <row r="104" ht="12.75" customHeight="1">
      <c r="B104" s="6"/>
    </row>
    <row r="105" ht="12.75" customHeight="1">
      <c r="B105" s="6"/>
    </row>
    <row r="106" ht="12.75" customHeight="1">
      <c r="B106" s="6"/>
    </row>
    <row r="107" ht="12.75" customHeight="1">
      <c r="B107" s="6"/>
    </row>
    <row r="108" ht="12.75" customHeight="1">
      <c r="B108" s="6"/>
    </row>
    <row r="109" ht="12.75" customHeight="1">
      <c r="B109" s="6"/>
    </row>
    <row r="110" ht="12.75" customHeight="1">
      <c r="B110" s="6"/>
    </row>
    <row r="111" ht="12.75" customHeight="1">
      <c r="B111" s="6"/>
    </row>
    <row r="112" ht="12.75" customHeight="1">
      <c r="B112" s="6"/>
    </row>
    <row r="113" ht="12.75" customHeight="1">
      <c r="B113" s="6"/>
    </row>
    <row r="114" ht="12.75" customHeight="1">
      <c r="B114" s="6"/>
    </row>
    <row r="115" ht="12.75" customHeight="1">
      <c r="B115" s="6"/>
    </row>
    <row r="116" ht="12.75" customHeight="1">
      <c r="B116" s="6"/>
    </row>
    <row r="117" ht="12.75" customHeight="1">
      <c r="B117" s="6"/>
    </row>
    <row r="118" ht="12.75" customHeight="1">
      <c r="B118" s="6"/>
    </row>
    <row r="119" ht="12.75" customHeight="1">
      <c r="B119" s="6"/>
    </row>
    <row r="120" ht="12.75" customHeight="1">
      <c r="B120" s="6"/>
    </row>
    <row r="121" ht="12.75" customHeight="1">
      <c r="B121" s="6"/>
    </row>
    <row r="122" ht="12.75" customHeight="1">
      <c r="B122" s="6"/>
    </row>
    <row r="123" ht="12.75" customHeight="1">
      <c r="B123" s="6"/>
    </row>
    <row r="124" ht="12.75" customHeight="1">
      <c r="B124" s="6"/>
    </row>
    <row r="125" ht="12.75" customHeight="1">
      <c r="B125" s="6"/>
    </row>
    <row r="126" ht="12.75" customHeight="1">
      <c r="B126" s="6"/>
    </row>
    <row r="127" ht="12.75" customHeight="1">
      <c r="B127" s="6"/>
    </row>
    <row r="128" ht="12.75" customHeight="1">
      <c r="B128" s="6"/>
    </row>
    <row r="129" ht="12.75" customHeight="1">
      <c r="B129" s="6"/>
    </row>
    <row r="130" ht="12.75" customHeight="1">
      <c r="B130" s="6"/>
    </row>
    <row r="131" ht="12.75" customHeight="1">
      <c r="B131" s="6"/>
    </row>
    <row r="132" ht="12.75" customHeight="1">
      <c r="B132" s="6"/>
    </row>
    <row r="133" ht="12.75" customHeight="1">
      <c r="B133" s="6"/>
    </row>
    <row r="134" ht="12.75" customHeight="1">
      <c r="B134" s="6"/>
    </row>
    <row r="135" ht="12.75" customHeight="1">
      <c r="B135" s="6"/>
    </row>
    <row r="136" ht="12.75" customHeight="1">
      <c r="B136" s="6"/>
    </row>
    <row r="137" ht="12.75" customHeight="1">
      <c r="B137" s="6"/>
    </row>
    <row r="138" ht="12.75" customHeight="1">
      <c r="B138" s="6"/>
    </row>
    <row r="139" ht="12.75" customHeight="1">
      <c r="B139" s="6"/>
    </row>
    <row r="140" ht="12.75" customHeight="1">
      <c r="B140" s="6"/>
    </row>
    <row r="141" ht="12.75" customHeight="1">
      <c r="B141" s="6"/>
    </row>
    <row r="142" ht="12.75" customHeight="1">
      <c r="B142" s="6"/>
    </row>
    <row r="143" ht="12.75" customHeight="1">
      <c r="B143" s="6"/>
    </row>
    <row r="144" ht="12.75" customHeight="1">
      <c r="B144" s="6"/>
    </row>
    <row r="145" ht="12.75" customHeight="1">
      <c r="B145" s="6"/>
    </row>
    <row r="146" ht="12.75" customHeight="1">
      <c r="B146" s="6"/>
    </row>
    <row r="147" ht="12.75" customHeight="1">
      <c r="B147" s="6"/>
    </row>
    <row r="148" ht="12.75" customHeight="1">
      <c r="B148" s="6"/>
    </row>
    <row r="149" ht="12.75" customHeight="1">
      <c r="B149" s="6"/>
    </row>
    <row r="150" ht="12.75" customHeight="1">
      <c r="B150" s="6"/>
    </row>
    <row r="151" ht="12.75" customHeight="1">
      <c r="B151" s="6"/>
    </row>
    <row r="152" ht="12.75" customHeight="1">
      <c r="B152" s="6"/>
    </row>
    <row r="153" ht="12.75" customHeight="1">
      <c r="B153" s="6"/>
    </row>
    <row r="154" ht="12.75" customHeight="1">
      <c r="B154" s="6"/>
    </row>
    <row r="155" ht="12.75" customHeight="1">
      <c r="B155" s="6"/>
    </row>
    <row r="156" ht="12.75" customHeight="1">
      <c r="B156" s="6"/>
    </row>
    <row r="157" ht="12.75" customHeight="1">
      <c r="B157" s="6"/>
    </row>
    <row r="158" ht="12.75" customHeight="1">
      <c r="B158" s="6"/>
    </row>
    <row r="159" ht="12.75" customHeight="1">
      <c r="B159" s="6"/>
    </row>
    <row r="160" ht="12.75" customHeight="1">
      <c r="B160" s="6"/>
    </row>
    <row r="161" ht="12.75" customHeight="1">
      <c r="B161" s="6"/>
    </row>
    <row r="162" ht="12.75" customHeight="1">
      <c r="B162" s="6"/>
    </row>
    <row r="163" ht="12.75" customHeight="1">
      <c r="B163" s="6"/>
    </row>
    <row r="164" ht="12.75" customHeight="1">
      <c r="B164" s="6"/>
    </row>
    <row r="165" ht="12.75" customHeight="1">
      <c r="B165" s="6"/>
    </row>
    <row r="166" ht="12.75" customHeight="1">
      <c r="B166" s="6"/>
    </row>
    <row r="167" ht="12.75" customHeight="1">
      <c r="B167" s="6"/>
    </row>
    <row r="168" ht="12.75" customHeight="1">
      <c r="B168" s="6"/>
    </row>
    <row r="169" ht="12.75" customHeight="1">
      <c r="B169" s="6"/>
    </row>
    <row r="170" ht="12.75" customHeight="1">
      <c r="B170" s="6"/>
    </row>
    <row r="171" ht="12.75" customHeight="1">
      <c r="B171" s="6"/>
    </row>
    <row r="172" ht="12.75" customHeight="1">
      <c r="B172" s="6"/>
    </row>
    <row r="173" ht="12.75" customHeight="1">
      <c r="B173" s="6"/>
    </row>
    <row r="174" ht="12.75" customHeight="1">
      <c r="B174" s="6"/>
    </row>
    <row r="175" ht="12.75" customHeight="1">
      <c r="B175" s="6"/>
    </row>
    <row r="176" ht="12.75" customHeight="1">
      <c r="B176" s="6"/>
    </row>
    <row r="177" ht="12.75" customHeight="1">
      <c r="B177" s="6"/>
    </row>
    <row r="178" ht="12.75" customHeight="1">
      <c r="B178" s="6"/>
    </row>
    <row r="179" ht="12.75" customHeight="1">
      <c r="B179" s="6"/>
    </row>
    <row r="180" ht="12.75" customHeight="1">
      <c r="B180" s="6"/>
    </row>
    <row r="181" ht="12.75" customHeight="1">
      <c r="B181" s="6"/>
    </row>
    <row r="182" ht="12.75" customHeight="1">
      <c r="B182" s="6"/>
    </row>
    <row r="183" ht="12.75" customHeight="1">
      <c r="B183" s="6"/>
    </row>
    <row r="184" ht="12.75" customHeight="1">
      <c r="B184" s="6"/>
    </row>
    <row r="185" ht="12.75" customHeight="1">
      <c r="B185" s="6"/>
    </row>
    <row r="186" ht="12.75" customHeight="1">
      <c r="B186" s="6"/>
    </row>
    <row r="187" ht="12.75" customHeight="1">
      <c r="B187" s="6"/>
    </row>
    <row r="188" ht="12.75" customHeight="1">
      <c r="B188" s="6"/>
    </row>
    <row r="189" ht="12.75" customHeight="1">
      <c r="B189" s="6"/>
    </row>
    <row r="190" ht="12.75" customHeight="1">
      <c r="B190" s="6"/>
    </row>
    <row r="191" ht="12.75" customHeight="1">
      <c r="B191" s="6"/>
    </row>
    <row r="192" ht="12.75" customHeight="1">
      <c r="B192" s="6"/>
    </row>
    <row r="193" ht="12.75" customHeight="1">
      <c r="B193" s="6"/>
    </row>
    <row r="194" ht="12.75" customHeight="1">
      <c r="B194" s="6"/>
    </row>
    <row r="195" ht="12.75" customHeight="1">
      <c r="B195" s="6"/>
    </row>
    <row r="196" ht="12.75" customHeight="1">
      <c r="B196" s="6"/>
    </row>
    <row r="197" ht="12.75" customHeight="1">
      <c r="B197" s="6"/>
    </row>
    <row r="198" ht="12.75" customHeight="1">
      <c r="B198" s="6"/>
    </row>
    <row r="199" ht="12.75" customHeight="1">
      <c r="B199" s="6"/>
    </row>
    <row r="200" ht="12.75" customHeight="1">
      <c r="B200" s="6"/>
    </row>
    <row r="201" ht="12.75" customHeight="1">
      <c r="B201" s="6"/>
    </row>
    <row r="202" ht="12.75" customHeight="1">
      <c r="B202" s="6"/>
    </row>
    <row r="203" ht="12.75" customHeight="1">
      <c r="B203" s="6"/>
    </row>
    <row r="204" ht="12.75" customHeight="1">
      <c r="B204" s="6"/>
    </row>
    <row r="205" ht="12.75" customHeight="1">
      <c r="B205" s="6"/>
    </row>
    <row r="206" ht="12.75" customHeight="1">
      <c r="B206" s="6"/>
    </row>
    <row r="207" ht="12.75" customHeight="1">
      <c r="B207" s="6"/>
    </row>
    <row r="208" ht="12.75" customHeight="1">
      <c r="B208" s="6"/>
    </row>
    <row r="209" ht="12.75" customHeight="1">
      <c r="B209" s="6"/>
    </row>
    <row r="210" ht="12.75" customHeight="1">
      <c r="B210" s="6"/>
    </row>
    <row r="211" ht="12.75" customHeight="1">
      <c r="B211" s="6"/>
    </row>
    <row r="212" ht="12.75" customHeight="1">
      <c r="B212" s="6"/>
    </row>
    <row r="213" ht="12.75" customHeight="1">
      <c r="B213" s="6"/>
    </row>
    <row r="214" ht="12.75" customHeight="1">
      <c r="B214" s="6"/>
    </row>
    <row r="215" ht="12.75" customHeight="1">
      <c r="B215" s="6"/>
    </row>
    <row r="216" ht="12.75" customHeight="1">
      <c r="B216" s="6"/>
    </row>
    <row r="217" ht="12.75" customHeight="1">
      <c r="B217" s="6"/>
    </row>
    <row r="218" ht="12.75" customHeight="1">
      <c r="B218" s="6"/>
    </row>
    <row r="219" ht="12.75" customHeight="1">
      <c r="B219" s="6"/>
    </row>
    <row r="220" ht="12.75" customHeight="1">
      <c r="B220" s="6"/>
    </row>
    <row r="221" ht="12.75" customHeight="1">
      <c r="B221" s="6"/>
    </row>
    <row r="222" ht="12.75" customHeight="1">
      <c r="B222" s="6"/>
    </row>
    <row r="223" ht="12.75" customHeight="1">
      <c r="B223" s="6"/>
    </row>
    <row r="224" ht="12.75" customHeight="1">
      <c r="B224" s="6"/>
    </row>
    <row r="225" ht="12.75" customHeight="1">
      <c r="B225" s="6"/>
    </row>
    <row r="226" ht="12.75" customHeight="1">
      <c r="B226" s="6"/>
    </row>
    <row r="227" ht="12.75" customHeight="1">
      <c r="B227" s="6"/>
    </row>
    <row r="228" ht="12.75" customHeight="1">
      <c r="B228" s="6"/>
    </row>
    <row r="229" ht="12.75" customHeight="1">
      <c r="B229" s="6"/>
    </row>
    <row r="230" ht="12.75" customHeight="1">
      <c r="B230" s="6"/>
    </row>
    <row r="231" ht="12.75" customHeight="1">
      <c r="B231" s="6"/>
    </row>
    <row r="232" ht="12.75" customHeight="1">
      <c r="B232" s="6"/>
    </row>
    <row r="233" ht="12.75" customHeight="1">
      <c r="B233" s="6"/>
    </row>
    <row r="234" ht="12.75" customHeight="1">
      <c r="B234" s="6"/>
    </row>
    <row r="235" ht="12.75" customHeight="1">
      <c r="B235" s="6"/>
    </row>
    <row r="236" ht="12.75" customHeight="1">
      <c r="B236" s="6"/>
    </row>
    <row r="237" ht="12.75" customHeight="1">
      <c r="B237" s="6"/>
    </row>
    <row r="238" ht="12.75" customHeight="1">
      <c r="B238" s="6"/>
    </row>
    <row r="239" ht="12.75" customHeight="1">
      <c r="B239" s="6"/>
    </row>
    <row r="240" ht="12.75" customHeight="1">
      <c r="B240" s="6"/>
    </row>
    <row r="241" ht="12.75" customHeight="1">
      <c r="B241" s="6"/>
    </row>
    <row r="242" ht="12.75" customHeight="1">
      <c r="B242" s="6"/>
    </row>
    <row r="243" ht="12.75" customHeight="1">
      <c r="B243" s="6"/>
    </row>
    <row r="244" ht="12.75" customHeight="1">
      <c r="B244" s="6"/>
    </row>
    <row r="245" ht="12.75" customHeight="1">
      <c r="B245" s="6"/>
    </row>
    <row r="246" ht="12.75" customHeight="1">
      <c r="B246" s="6"/>
    </row>
    <row r="247" ht="12.75" customHeight="1">
      <c r="B247" s="6"/>
    </row>
    <row r="248" ht="12.75" customHeight="1">
      <c r="B248" s="6"/>
    </row>
    <row r="249" ht="12.75" customHeight="1">
      <c r="B249" s="6"/>
    </row>
    <row r="250" ht="12.75" customHeight="1">
      <c r="B250" s="6"/>
    </row>
    <row r="251" ht="12.75" customHeight="1">
      <c r="B251" s="6"/>
    </row>
    <row r="252" ht="12.75" customHeight="1">
      <c r="B252" s="6"/>
    </row>
    <row r="253" ht="12.75" customHeight="1">
      <c r="B253" s="6"/>
    </row>
    <row r="254" ht="12.75" customHeight="1">
      <c r="B254" s="6"/>
    </row>
    <row r="255" ht="12.75" customHeight="1">
      <c r="B255" s="6"/>
    </row>
    <row r="256" ht="12.75" customHeight="1">
      <c r="B256" s="6"/>
    </row>
    <row r="257" ht="12.75" customHeight="1">
      <c r="B257" s="6"/>
    </row>
    <row r="258" ht="12.75" customHeight="1">
      <c r="B258" s="6"/>
    </row>
    <row r="259" ht="12.75" customHeight="1">
      <c r="B259" s="6"/>
    </row>
    <row r="260" ht="12.75" customHeight="1">
      <c r="B260" s="6"/>
    </row>
    <row r="261" ht="12.75" customHeight="1">
      <c r="B261" s="6"/>
    </row>
    <row r="262" ht="12.75" customHeight="1">
      <c r="B262" s="6"/>
    </row>
    <row r="263" ht="12.75" customHeight="1">
      <c r="B263" s="6"/>
    </row>
    <row r="264" ht="12.75" customHeight="1">
      <c r="B264" s="6"/>
    </row>
    <row r="265" ht="12.75" customHeight="1">
      <c r="B265" s="6"/>
    </row>
    <row r="266" ht="12.75" customHeight="1">
      <c r="B266" s="6"/>
    </row>
    <row r="267" ht="12.75" customHeight="1">
      <c r="B267" s="6"/>
    </row>
    <row r="268" ht="12.75" customHeight="1">
      <c r="B268" s="6"/>
    </row>
    <row r="269" ht="12.75" customHeight="1">
      <c r="B269" s="6"/>
    </row>
    <row r="270" ht="12.75" customHeight="1">
      <c r="B270" s="6"/>
    </row>
    <row r="271" ht="12.75" customHeight="1">
      <c r="B271" s="6"/>
    </row>
    <row r="272" ht="12.75" customHeight="1">
      <c r="B272" s="6"/>
    </row>
    <row r="273" ht="12.75" customHeight="1">
      <c r="B273" s="6"/>
    </row>
    <row r="274" ht="12.75" customHeight="1">
      <c r="B274" s="6"/>
    </row>
    <row r="275" ht="12.75" customHeight="1">
      <c r="B275" s="6"/>
    </row>
    <row r="276" ht="12.75" customHeight="1">
      <c r="B276" s="6"/>
    </row>
    <row r="277" ht="12.75" customHeight="1">
      <c r="B277" s="6"/>
    </row>
    <row r="278" ht="12.75" customHeight="1">
      <c r="B278" s="6"/>
    </row>
    <row r="279" ht="12.75" customHeight="1">
      <c r="B279" s="6"/>
    </row>
    <row r="280" ht="12.75" customHeight="1">
      <c r="B280" s="6"/>
    </row>
    <row r="281" ht="12.75" customHeight="1">
      <c r="B281" s="6"/>
    </row>
    <row r="282" ht="12.75" customHeight="1">
      <c r="B282" s="6"/>
    </row>
    <row r="283" ht="12.75" customHeight="1">
      <c r="B283" s="6"/>
    </row>
    <row r="284" ht="12.75" customHeight="1">
      <c r="B284" s="6"/>
    </row>
    <row r="285" ht="12.75" customHeight="1">
      <c r="B285" s="6"/>
    </row>
    <row r="286" ht="12.75" customHeight="1">
      <c r="B286" s="6"/>
    </row>
    <row r="287" ht="12.75" customHeight="1">
      <c r="B287" s="6"/>
    </row>
    <row r="288" ht="12.75" customHeight="1">
      <c r="B288" s="6"/>
    </row>
    <row r="289" ht="12.75" customHeight="1">
      <c r="B289" s="6"/>
    </row>
    <row r="290" ht="12.75" customHeight="1">
      <c r="B290" s="6"/>
    </row>
    <row r="291" ht="12.75" customHeight="1">
      <c r="B291" s="6"/>
    </row>
    <row r="292" ht="12.75" customHeight="1">
      <c r="B292" s="6"/>
    </row>
    <row r="293" ht="12.75" customHeight="1">
      <c r="B293" s="6"/>
    </row>
    <row r="294" ht="12.75" customHeight="1">
      <c r="B294" s="6"/>
    </row>
    <row r="295" ht="12.75" customHeight="1">
      <c r="B295" s="6"/>
    </row>
    <row r="296" ht="12.75" customHeight="1">
      <c r="B296" s="6"/>
    </row>
    <row r="297" ht="12.75" customHeight="1">
      <c r="B297" s="6"/>
    </row>
    <row r="298" ht="12.75" customHeight="1">
      <c r="B298" s="6"/>
    </row>
    <row r="299" ht="12.75" customHeight="1">
      <c r="B299" s="6"/>
    </row>
    <row r="300" ht="12.75" customHeight="1">
      <c r="B300" s="6"/>
    </row>
    <row r="301" ht="12.75" customHeight="1">
      <c r="B301" s="6"/>
    </row>
    <row r="302" ht="12.75" customHeight="1">
      <c r="B302" s="6"/>
    </row>
    <row r="303" ht="12.75" customHeight="1">
      <c r="B303" s="6"/>
    </row>
    <row r="304" ht="12.75" customHeight="1">
      <c r="B304" s="6"/>
    </row>
    <row r="305" ht="12.75" customHeight="1">
      <c r="B305" s="6"/>
    </row>
    <row r="306" ht="12.75" customHeight="1">
      <c r="B306" s="6"/>
    </row>
    <row r="307" ht="12.75" customHeight="1">
      <c r="B307" s="6"/>
    </row>
    <row r="308" ht="12.75" customHeight="1">
      <c r="B308" s="6"/>
    </row>
    <row r="309" ht="12.75" customHeight="1">
      <c r="B309" s="6"/>
    </row>
    <row r="310" ht="12.75" customHeight="1">
      <c r="B310" s="6"/>
    </row>
    <row r="311" ht="12.75" customHeight="1">
      <c r="B311" s="6"/>
    </row>
    <row r="312" ht="12.75" customHeight="1">
      <c r="B312" s="6"/>
    </row>
    <row r="313" ht="12.75" customHeight="1">
      <c r="B313" s="6"/>
    </row>
    <row r="314" ht="12.75" customHeight="1">
      <c r="B314" s="6"/>
    </row>
    <row r="315" ht="12.75" customHeight="1">
      <c r="B315" s="6"/>
    </row>
    <row r="316" ht="12.75" customHeight="1">
      <c r="B316" s="6"/>
    </row>
    <row r="317" ht="12.75" customHeight="1">
      <c r="B317" s="6"/>
    </row>
    <row r="318" ht="12.75" customHeight="1">
      <c r="B318" s="6"/>
    </row>
    <row r="319" ht="12.75" customHeight="1">
      <c r="B319" s="6"/>
    </row>
    <row r="320" ht="12.75" customHeight="1">
      <c r="B320" s="6"/>
    </row>
    <row r="321" ht="12.75" customHeight="1">
      <c r="B321" s="6"/>
    </row>
    <row r="322" ht="12.75" customHeight="1">
      <c r="B322" s="6"/>
    </row>
    <row r="323" ht="12.75" customHeight="1">
      <c r="B323" s="6"/>
    </row>
    <row r="324" ht="12.75" customHeight="1">
      <c r="B324" s="6"/>
    </row>
    <row r="325" ht="12.75" customHeight="1">
      <c r="B325" s="6"/>
    </row>
    <row r="326" ht="12.75" customHeight="1">
      <c r="B326" s="6"/>
    </row>
    <row r="327" ht="12.75" customHeight="1">
      <c r="B327" s="6"/>
    </row>
    <row r="328" ht="12.75" customHeight="1">
      <c r="B328" s="6"/>
    </row>
    <row r="329" ht="12.75" customHeight="1">
      <c r="B329" s="6"/>
    </row>
    <row r="330" ht="12.75" customHeight="1">
      <c r="B330" s="6"/>
    </row>
    <row r="331" ht="12.75" customHeight="1">
      <c r="B331" s="6"/>
    </row>
    <row r="332" ht="12.75" customHeight="1">
      <c r="B332" s="6"/>
    </row>
    <row r="333" ht="12.75" customHeight="1">
      <c r="B333" s="6"/>
    </row>
    <row r="334" ht="12.75" customHeight="1">
      <c r="B334" s="6"/>
    </row>
    <row r="335" ht="12.75" customHeight="1">
      <c r="B335" s="6"/>
    </row>
    <row r="336" ht="12.75" customHeight="1">
      <c r="B336" s="6"/>
    </row>
    <row r="337" ht="12.75" customHeight="1">
      <c r="B337" s="6"/>
    </row>
    <row r="338" ht="12.75" customHeight="1">
      <c r="B338" s="6"/>
    </row>
    <row r="339" ht="12.75" customHeight="1">
      <c r="B339" s="6"/>
    </row>
    <row r="340" ht="12.75" customHeight="1">
      <c r="B340" s="6"/>
    </row>
    <row r="341" ht="12.75" customHeight="1">
      <c r="B341" s="6"/>
    </row>
    <row r="342" ht="12.75" customHeight="1">
      <c r="B342" s="6"/>
    </row>
    <row r="343" ht="12.75" customHeight="1">
      <c r="B343" s="6"/>
    </row>
    <row r="344" ht="12.75" customHeight="1">
      <c r="B344" s="6"/>
    </row>
    <row r="345" ht="12.75" customHeight="1">
      <c r="B345" s="6"/>
    </row>
    <row r="346" ht="12.75" customHeight="1">
      <c r="B346" s="6"/>
    </row>
    <row r="347" ht="12.75" customHeight="1">
      <c r="B347" s="6"/>
    </row>
    <row r="348" ht="12.75" customHeight="1">
      <c r="B348" s="6"/>
    </row>
    <row r="349" ht="12.75" customHeight="1">
      <c r="B349" s="6"/>
    </row>
    <row r="350" ht="12.75" customHeight="1">
      <c r="B350" s="6"/>
    </row>
    <row r="351" ht="12.75" customHeight="1">
      <c r="B351" s="6"/>
    </row>
    <row r="352" ht="12.75" customHeight="1">
      <c r="B352" s="6"/>
    </row>
    <row r="353" ht="12.75" customHeight="1">
      <c r="B353" s="6"/>
    </row>
    <row r="354" ht="12.75" customHeight="1">
      <c r="B354" s="6"/>
    </row>
    <row r="355" ht="12.75" customHeight="1">
      <c r="B355" s="6"/>
    </row>
    <row r="356" ht="12.75" customHeight="1">
      <c r="B356" s="6"/>
    </row>
    <row r="357" ht="12.75" customHeight="1">
      <c r="B357" s="6"/>
    </row>
    <row r="358" ht="12.75" customHeight="1">
      <c r="B358" s="6"/>
    </row>
    <row r="359" ht="12.75" customHeight="1">
      <c r="B359" s="6"/>
    </row>
    <row r="360" ht="12.75" customHeight="1">
      <c r="B360" s="6"/>
    </row>
    <row r="361" ht="12.75" customHeight="1">
      <c r="B361" s="6"/>
    </row>
    <row r="362" ht="12.75" customHeight="1">
      <c r="B362" s="6"/>
    </row>
    <row r="363" ht="12.75" customHeight="1">
      <c r="B363" s="6"/>
    </row>
    <row r="364" ht="12.75" customHeight="1">
      <c r="B364" s="6"/>
    </row>
    <row r="365" ht="12.75" customHeight="1">
      <c r="B365" s="6"/>
    </row>
    <row r="366" ht="12.75" customHeight="1">
      <c r="B366" s="6"/>
    </row>
    <row r="367" ht="12.75" customHeight="1">
      <c r="B367" s="6"/>
    </row>
    <row r="368" ht="12.75" customHeight="1">
      <c r="B368" s="6"/>
    </row>
    <row r="369" ht="12.75" customHeight="1">
      <c r="B369" s="6"/>
    </row>
    <row r="370" ht="12.75" customHeight="1">
      <c r="B370" s="6"/>
    </row>
    <row r="371" ht="12.75" customHeight="1">
      <c r="B371" s="6"/>
    </row>
    <row r="372" ht="12.75" customHeight="1">
      <c r="B372" s="6"/>
    </row>
    <row r="373" ht="12.75" customHeight="1">
      <c r="B373" s="6"/>
    </row>
    <row r="374" ht="12.75" customHeight="1">
      <c r="B374" s="6"/>
    </row>
    <row r="375" ht="12.75" customHeight="1">
      <c r="B375" s="6"/>
    </row>
    <row r="376" ht="12.75" customHeight="1">
      <c r="B376" s="6"/>
    </row>
    <row r="377" ht="12.75" customHeight="1">
      <c r="B377" s="6"/>
    </row>
    <row r="378" ht="12.75" customHeight="1">
      <c r="B378" s="6"/>
    </row>
    <row r="379" ht="12.75" customHeight="1">
      <c r="B379" s="6"/>
    </row>
    <row r="380" ht="12.75" customHeight="1">
      <c r="B380" s="6"/>
    </row>
    <row r="381" ht="12.75" customHeight="1">
      <c r="B381" s="6"/>
    </row>
    <row r="382" ht="12.75" customHeight="1">
      <c r="B382" s="6"/>
    </row>
    <row r="383" ht="12.75" customHeight="1">
      <c r="B383" s="6"/>
    </row>
    <row r="384" ht="12.75" customHeight="1">
      <c r="B384" s="6"/>
    </row>
    <row r="385" ht="12.75" customHeight="1">
      <c r="B385" s="6"/>
    </row>
    <row r="386" ht="12.75" customHeight="1">
      <c r="B386" s="6"/>
    </row>
    <row r="387" ht="12.75" customHeight="1">
      <c r="B387" s="6"/>
    </row>
    <row r="388" ht="12.75" customHeight="1">
      <c r="B388" s="6"/>
    </row>
    <row r="389" ht="12.75" customHeight="1">
      <c r="B389" s="6"/>
    </row>
    <row r="390" ht="12.75" customHeight="1">
      <c r="B390" s="6"/>
    </row>
    <row r="391" ht="12.75" customHeight="1">
      <c r="B391" s="6"/>
    </row>
    <row r="392" ht="12.75" customHeight="1">
      <c r="B392" s="6"/>
    </row>
    <row r="393" ht="12.75" customHeight="1">
      <c r="B393" s="6"/>
    </row>
    <row r="394" ht="12.75" customHeight="1">
      <c r="B394" s="6"/>
    </row>
    <row r="395" ht="12.75" customHeight="1">
      <c r="B395" s="6"/>
    </row>
    <row r="396" ht="12.75" customHeight="1">
      <c r="B396" s="6"/>
    </row>
    <row r="397" ht="12.75" customHeight="1">
      <c r="B397" s="6"/>
    </row>
    <row r="398" ht="12.75" customHeight="1">
      <c r="B398" s="6"/>
    </row>
    <row r="399" ht="12.75" customHeight="1">
      <c r="B399" s="6"/>
    </row>
    <row r="400" ht="12.75" customHeight="1">
      <c r="B400" s="6"/>
    </row>
    <row r="401" ht="12.75" customHeight="1">
      <c r="B401" s="6"/>
    </row>
    <row r="402" ht="12.75" customHeight="1">
      <c r="B402" s="6"/>
    </row>
    <row r="403" ht="12.75" customHeight="1">
      <c r="B403" s="6"/>
    </row>
    <row r="404" ht="12.75" customHeight="1">
      <c r="B404" s="6"/>
    </row>
    <row r="405" ht="12.75" customHeight="1">
      <c r="B405" s="6"/>
    </row>
    <row r="406" ht="12.75" customHeight="1">
      <c r="B406" s="6"/>
    </row>
    <row r="407" ht="12.75" customHeight="1">
      <c r="B407" s="6"/>
    </row>
    <row r="408" ht="12.75" customHeight="1">
      <c r="B408" s="6"/>
    </row>
    <row r="409" ht="12.75" customHeight="1">
      <c r="B409" s="6"/>
    </row>
    <row r="410" ht="12.75" customHeight="1">
      <c r="B410" s="6"/>
    </row>
    <row r="411" ht="12.75" customHeight="1">
      <c r="B411" s="6"/>
    </row>
    <row r="412" ht="12.75" customHeight="1">
      <c r="B412" s="6"/>
    </row>
    <row r="413" ht="12.75" customHeight="1">
      <c r="B413" s="6"/>
    </row>
    <row r="414" ht="12.75" customHeight="1">
      <c r="B414" s="6"/>
    </row>
    <row r="415" ht="12.75" customHeight="1">
      <c r="B415" s="6"/>
    </row>
    <row r="416" ht="12.75" customHeight="1">
      <c r="B416" s="6"/>
    </row>
    <row r="417" ht="12.75" customHeight="1">
      <c r="B417" s="6"/>
    </row>
    <row r="418" ht="12.75" customHeight="1">
      <c r="B418" s="6"/>
    </row>
    <row r="419" ht="12.75" customHeight="1">
      <c r="B419" s="6"/>
    </row>
    <row r="420" ht="12.75" customHeight="1">
      <c r="B420" s="6"/>
    </row>
    <row r="421" ht="12.75" customHeight="1">
      <c r="B421" s="6"/>
    </row>
    <row r="422" ht="12.75" customHeight="1">
      <c r="B422" s="6"/>
    </row>
    <row r="423" ht="12.75" customHeight="1">
      <c r="B423" s="6"/>
    </row>
    <row r="424" ht="12.75" customHeight="1">
      <c r="B424" s="6"/>
    </row>
    <row r="425" ht="12.75" customHeight="1">
      <c r="B425" s="6"/>
    </row>
    <row r="426" ht="12.75" customHeight="1">
      <c r="B426" s="6"/>
    </row>
    <row r="427" ht="12.75" customHeight="1">
      <c r="B427" s="6"/>
    </row>
    <row r="428" ht="12.75" customHeight="1">
      <c r="B428" s="6"/>
    </row>
    <row r="429" ht="12.75" customHeight="1">
      <c r="B429" s="6"/>
    </row>
    <row r="430" ht="12.75" customHeight="1">
      <c r="B430" s="6"/>
    </row>
    <row r="431" ht="12.75" customHeight="1">
      <c r="B431" s="6"/>
    </row>
    <row r="432" ht="12.75" customHeight="1">
      <c r="B432" s="6"/>
    </row>
    <row r="433" ht="12.75" customHeight="1">
      <c r="B433" s="6"/>
    </row>
    <row r="434" ht="12.75" customHeight="1">
      <c r="B434" s="6"/>
    </row>
    <row r="435" ht="12.75" customHeight="1">
      <c r="B435" s="6"/>
    </row>
    <row r="436" ht="12.75" customHeight="1">
      <c r="B436" s="6"/>
    </row>
    <row r="437" ht="12.75" customHeight="1">
      <c r="B437" s="6"/>
    </row>
    <row r="438" ht="12.75" customHeight="1">
      <c r="B438" s="6"/>
    </row>
    <row r="439" ht="12.75" customHeight="1">
      <c r="B439" s="6"/>
    </row>
    <row r="440" ht="12.75" customHeight="1">
      <c r="B440" s="6"/>
    </row>
    <row r="441" ht="12.75" customHeight="1">
      <c r="B441" s="6"/>
    </row>
    <row r="442" ht="12.75" customHeight="1">
      <c r="B442" s="6"/>
    </row>
    <row r="443" ht="12.75" customHeight="1">
      <c r="B443" s="6"/>
    </row>
    <row r="444" ht="12.75" customHeight="1">
      <c r="B444" s="6"/>
    </row>
    <row r="445" ht="12.75" customHeight="1">
      <c r="B445" s="6"/>
    </row>
    <row r="446" ht="12.75" customHeight="1">
      <c r="B446" s="6"/>
    </row>
    <row r="447" ht="12.75" customHeight="1">
      <c r="B447" s="6"/>
    </row>
    <row r="448" ht="12.75" customHeight="1">
      <c r="B448" s="6"/>
    </row>
    <row r="449" ht="12.75" customHeight="1">
      <c r="B449" s="6"/>
    </row>
    <row r="450" ht="12.75" customHeight="1">
      <c r="B450" s="6"/>
    </row>
    <row r="451" ht="12.75" customHeight="1">
      <c r="B451" s="6"/>
    </row>
    <row r="452" ht="12.75" customHeight="1">
      <c r="B452" s="6"/>
    </row>
    <row r="453" ht="12.75" customHeight="1">
      <c r="B453" s="6"/>
    </row>
    <row r="454" ht="12.75" customHeight="1">
      <c r="B454" s="6"/>
    </row>
    <row r="455" ht="12.75" customHeight="1">
      <c r="B455" s="6"/>
    </row>
    <row r="456" ht="12.75" customHeight="1">
      <c r="B456" s="6"/>
    </row>
    <row r="457" ht="12.75" customHeight="1">
      <c r="B457" s="6"/>
    </row>
    <row r="458" ht="12.75" customHeight="1">
      <c r="B458" s="6"/>
    </row>
    <row r="459" ht="12.75" customHeight="1">
      <c r="B459" s="6"/>
    </row>
    <row r="460" ht="12.75" customHeight="1">
      <c r="B460" s="6"/>
    </row>
    <row r="461" ht="12.75" customHeight="1">
      <c r="B461" s="6"/>
    </row>
    <row r="462" ht="12.75" customHeight="1">
      <c r="B462" s="6"/>
    </row>
    <row r="463" ht="12.75" customHeight="1">
      <c r="B463" s="6"/>
    </row>
    <row r="464" ht="12.75" customHeight="1">
      <c r="B464" s="6"/>
    </row>
    <row r="465" ht="12.75" customHeight="1">
      <c r="B465" s="6"/>
    </row>
    <row r="466" ht="12.75" customHeight="1">
      <c r="B466" s="6"/>
    </row>
    <row r="467" ht="12.75" customHeight="1">
      <c r="B467" s="6"/>
    </row>
    <row r="468" ht="12.75" customHeight="1">
      <c r="B468" s="6"/>
    </row>
    <row r="469" ht="12.75" customHeight="1">
      <c r="B469" s="6"/>
    </row>
    <row r="470" ht="12.75" customHeight="1">
      <c r="B470" s="6"/>
    </row>
    <row r="471" ht="12.75" customHeight="1">
      <c r="B471" s="6"/>
    </row>
    <row r="472" ht="12.75" customHeight="1">
      <c r="B472" s="6"/>
    </row>
    <row r="473" ht="12.75" customHeight="1">
      <c r="B473" s="6"/>
    </row>
    <row r="474" ht="12.75" customHeight="1">
      <c r="B474" s="6"/>
    </row>
    <row r="475" ht="12.75" customHeight="1">
      <c r="B475" s="6"/>
    </row>
    <row r="476" ht="12.75" customHeight="1">
      <c r="B476" s="6"/>
    </row>
    <row r="477" ht="12.75" customHeight="1">
      <c r="B477" s="6"/>
    </row>
    <row r="478" ht="12.75" customHeight="1">
      <c r="B478" s="6"/>
    </row>
    <row r="479" ht="12.75" customHeight="1">
      <c r="B479" s="6"/>
    </row>
    <row r="480" ht="12.75" customHeight="1">
      <c r="B480" s="6"/>
    </row>
    <row r="481" ht="12.75" customHeight="1">
      <c r="B481" s="6"/>
    </row>
    <row r="482" ht="12.75" customHeight="1">
      <c r="B482" s="6"/>
    </row>
    <row r="483" ht="12.75" customHeight="1">
      <c r="B483" s="6"/>
    </row>
    <row r="484" ht="12.75" customHeight="1">
      <c r="B484" s="6"/>
    </row>
    <row r="485" ht="12.75" customHeight="1">
      <c r="B485" s="6"/>
    </row>
    <row r="486" ht="12.75" customHeight="1">
      <c r="B486" s="6"/>
    </row>
    <row r="487" ht="12.75" customHeight="1">
      <c r="B487" s="6"/>
    </row>
    <row r="488" ht="12.75" customHeight="1">
      <c r="B488" s="6"/>
    </row>
    <row r="489" ht="12.75" customHeight="1">
      <c r="B489" s="6"/>
    </row>
    <row r="490" ht="12.75" customHeight="1">
      <c r="B490" s="6"/>
    </row>
    <row r="491" ht="12.75" customHeight="1">
      <c r="B491" s="6"/>
    </row>
    <row r="492" ht="12.75" customHeight="1">
      <c r="B492" s="6"/>
    </row>
    <row r="493" ht="12.75" customHeight="1">
      <c r="B493" s="6"/>
    </row>
    <row r="494" ht="12.75" customHeight="1">
      <c r="B494" s="6"/>
    </row>
    <row r="495" ht="12.75" customHeight="1">
      <c r="B495" s="6"/>
    </row>
    <row r="496" ht="12.75" customHeight="1">
      <c r="B496" s="6"/>
    </row>
    <row r="497" ht="12.75" customHeight="1">
      <c r="B497" s="6"/>
    </row>
    <row r="498" ht="12.75" customHeight="1">
      <c r="B498" s="6"/>
    </row>
    <row r="499" ht="12.75" customHeight="1">
      <c r="B499" s="6"/>
    </row>
    <row r="500" ht="12.75" customHeight="1">
      <c r="B500" s="6"/>
    </row>
    <row r="501" ht="12.75" customHeight="1">
      <c r="B501" s="6"/>
    </row>
    <row r="502" ht="12.75" customHeight="1">
      <c r="B502" s="6"/>
    </row>
    <row r="503" ht="12.75" customHeight="1">
      <c r="B503" s="6"/>
    </row>
    <row r="504" ht="12.75" customHeight="1">
      <c r="B504" s="6"/>
    </row>
    <row r="505" ht="12.75" customHeight="1">
      <c r="B505" s="6"/>
    </row>
    <row r="506" ht="12.75" customHeight="1">
      <c r="B506" s="6"/>
    </row>
    <row r="507" ht="12.75" customHeight="1">
      <c r="B507" s="6"/>
    </row>
    <row r="508" ht="12.75" customHeight="1">
      <c r="B508" s="6"/>
    </row>
    <row r="509" ht="12.75" customHeight="1">
      <c r="B509" s="6"/>
    </row>
    <row r="510" ht="12.75" customHeight="1">
      <c r="B510" s="6"/>
    </row>
    <row r="511" ht="12.75" customHeight="1">
      <c r="B511" s="6"/>
    </row>
    <row r="512" ht="12.75" customHeight="1">
      <c r="B512" s="6"/>
    </row>
    <row r="513" ht="12.75" customHeight="1">
      <c r="B513" s="6"/>
    </row>
    <row r="514" ht="12.75" customHeight="1">
      <c r="B514" s="6"/>
    </row>
    <row r="515" ht="12.75" customHeight="1">
      <c r="B515" s="6"/>
    </row>
    <row r="516" ht="12.75" customHeight="1">
      <c r="B516" s="6"/>
    </row>
    <row r="517" ht="12.75" customHeight="1">
      <c r="B517" s="6"/>
    </row>
    <row r="518" ht="12.75" customHeight="1">
      <c r="B518" s="6"/>
    </row>
    <row r="519" ht="12.75" customHeight="1">
      <c r="B519" s="6"/>
    </row>
    <row r="520" ht="12.75" customHeight="1">
      <c r="B520" s="6"/>
    </row>
    <row r="521" ht="12.75" customHeight="1">
      <c r="B521" s="6"/>
    </row>
    <row r="522" ht="12.75" customHeight="1">
      <c r="B522" s="6"/>
    </row>
    <row r="523" ht="12.75" customHeight="1">
      <c r="B523" s="6"/>
    </row>
    <row r="524" ht="12.75" customHeight="1">
      <c r="B524" s="6"/>
    </row>
    <row r="525" ht="12.75" customHeight="1">
      <c r="B525" s="6"/>
    </row>
    <row r="526" ht="12.75" customHeight="1">
      <c r="B526" s="6"/>
    </row>
    <row r="527" ht="12.75" customHeight="1">
      <c r="B527" s="6"/>
    </row>
    <row r="528" ht="12.75" customHeight="1">
      <c r="B528" s="6"/>
    </row>
    <row r="529" ht="12.75" customHeight="1">
      <c r="B529" s="6"/>
    </row>
    <row r="530" ht="12.75" customHeight="1">
      <c r="B530" s="6"/>
    </row>
    <row r="531" ht="12.75" customHeight="1">
      <c r="B531" s="6"/>
    </row>
    <row r="532" ht="12.75" customHeight="1">
      <c r="B532" s="6"/>
    </row>
    <row r="533" ht="12.75" customHeight="1">
      <c r="B533" s="6"/>
    </row>
    <row r="534" ht="12.75" customHeight="1">
      <c r="B534" s="6"/>
    </row>
    <row r="535" ht="12.75" customHeight="1">
      <c r="B535" s="6"/>
    </row>
    <row r="536" ht="12.75" customHeight="1">
      <c r="B536" s="6"/>
    </row>
    <row r="537" ht="12.75" customHeight="1">
      <c r="B537" s="6"/>
    </row>
    <row r="538" ht="12.75" customHeight="1">
      <c r="B538" s="6"/>
    </row>
    <row r="539" ht="12.75" customHeight="1">
      <c r="B539" s="6"/>
    </row>
    <row r="540" ht="12.75" customHeight="1">
      <c r="B540" s="6"/>
    </row>
    <row r="541" ht="12.75" customHeight="1">
      <c r="B541" s="6"/>
    </row>
    <row r="542" ht="12.75" customHeight="1">
      <c r="B542" s="6"/>
    </row>
    <row r="543" ht="12.75" customHeight="1">
      <c r="B543" s="6"/>
    </row>
    <row r="544" ht="12.75" customHeight="1">
      <c r="B544" s="6"/>
    </row>
    <row r="545" ht="12.75" customHeight="1">
      <c r="B545" s="6"/>
    </row>
    <row r="546" ht="12.75" customHeight="1">
      <c r="B546" s="6"/>
    </row>
    <row r="547" ht="12.75" customHeight="1">
      <c r="B547" s="6"/>
    </row>
    <row r="548" ht="12.75" customHeight="1">
      <c r="B548" s="6"/>
    </row>
    <row r="549" ht="12.75" customHeight="1">
      <c r="B549" s="6"/>
    </row>
    <row r="550" ht="12.75" customHeight="1">
      <c r="B550" s="6"/>
    </row>
    <row r="551" ht="12.75" customHeight="1">
      <c r="B551" s="6"/>
    </row>
    <row r="552" ht="12.75" customHeight="1">
      <c r="B552" s="6"/>
    </row>
    <row r="553" ht="12.75" customHeight="1">
      <c r="B553" s="6"/>
    </row>
    <row r="554" ht="12.75" customHeight="1">
      <c r="B554" s="6"/>
    </row>
    <row r="555" ht="12.75" customHeight="1">
      <c r="B555" s="6"/>
    </row>
    <row r="556" ht="12.75" customHeight="1">
      <c r="B556" s="6"/>
    </row>
    <row r="557" ht="12.75" customHeight="1">
      <c r="B557" s="6"/>
    </row>
    <row r="558" ht="12.75" customHeight="1">
      <c r="B558" s="6"/>
    </row>
    <row r="559" ht="12.75" customHeight="1">
      <c r="B559" s="6"/>
    </row>
    <row r="560" ht="12.75" customHeight="1">
      <c r="B560" s="6"/>
    </row>
    <row r="561" ht="12.75" customHeight="1">
      <c r="B561" s="6"/>
    </row>
    <row r="562" ht="12.75" customHeight="1">
      <c r="B562" s="6"/>
    </row>
    <row r="563" ht="12.75" customHeight="1">
      <c r="B563" s="6"/>
    </row>
    <row r="564" ht="12.75" customHeight="1">
      <c r="B564" s="6"/>
    </row>
    <row r="565" ht="12.75" customHeight="1">
      <c r="B565" s="6"/>
    </row>
    <row r="566" ht="12.75" customHeight="1">
      <c r="B566" s="6"/>
    </row>
    <row r="567" ht="12.75" customHeight="1">
      <c r="B567" s="6"/>
    </row>
    <row r="568" ht="12.75" customHeight="1">
      <c r="B568" s="6"/>
    </row>
    <row r="569" ht="12.75" customHeight="1">
      <c r="B569" s="6"/>
    </row>
    <row r="570" ht="12.75" customHeight="1">
      <c r="B570" s="6"/>
    </row>
    <row r="571" ht="12.75" customHeight="1">
      <c r="B571" s="6"/>
    </row>
    <row r="572" ht="12.75" customHeight="1">
      <c r="B572" s="6"/>
    </row>
    <row r="573" ht="12.75" customHeight="1">
      <c r="B573" s="6"/>
    </row>
    <row r="574" ht="12.75" customHeight="1">
      <c r="B574" s="6"/>
    </row>
    <row r="575" ht="12.75" customHeight="1">
      <c r="B575" s="6"/>
    </row>
    <row r="576" ht="12.75" customHeight="1">
      <c r="B576" s="6"/>
    </row>
    <row r="577" ht="12.75" customHeight="1">
      <c r="B577" s="6"/>
    </row>
    <row r="578" ht="12.75" customHeight="1">
      <c r="B578" s="6"/>
    </row>
    <row r="579" ht="12.75" customHeight="1">
      <c r="B579" s="6"/>
    </row>
    <row r="580" ht="12.75" customHeight="1">
      <c r="B580" s="6"/>
    </row>
    <row r="581" ht="12.75" customHeight="1">
      <c r="B581" s="6"/>
    </row>
    <row r="582" ht="12.75" customHeight="1">
      <c r="B582" s="6"/>
    </row>
    <row r="583" ht="12.75" customHeight="1">
      <c r="B583" s="6"/>
    </row>
    <row r="584" ht="12.75" customHeight="1">
      <c r="B584" s="6"/>
    </row>
    <row r="585" ht="12.75" customHeight="1">
      <c r="B585" s="6"/>
    </row>
    <row r="586" ht="12.75" customHeight="1">
      <c r="B586" s="6"/>
    </row>
    <row r="587" ht="12.75" customHeight="1">
      <c r="B587" s="6"/>
    </row>
    <row r="588" ht="12.75" customHeight="1">
      <c r="B588" s="6"/>
    </row>
    <row r="589" ht="12.75" customHeight="1">
      <c r="B589" s="6"/>
    </row>
    <row r="590" ht="12.75" customHeight="1">
      <c r="B590" s="6"/>
    </row>
    <row r="591" ht="12.75" customHeight="1">
      <c r="B591" s="6"/>
    </row>
    <row r="592" ht="12.75" customHeight="1">
      <c r="B592" s="6"/>
    </row>
    <row r="593" ht="12.75" customHeight="1">
      <c r="B593" s="6"/>
    </row>
    <row r="594" ht="12.75" customHeight="1">
      <c r="B594" s="6"/>
    </row>
    <row r="595" ht="12.75" customHeight="1">
      <c r="B595" s="6"/>
    </row>
    <row r="596" ht="12.75" customHeight="1">
      <c r="B596" s="6"/>
    </row>
    <row r="597" ht="12.75" customHeight="1">
      <c r="B597" s="6"/>
    </row>
    <row r="598" ht="12.75" customHeight="1">
      <c r="B598" s="6"/>
    </row>
    <row r="599" ht="12.75" customHeight="1">
      <c r="B599" s="6"/>
    </row>
    <row r="600" ht="12.75" customHeight="1">
      <c r="B600" s="6"/>
    </row>
    <row r="601" ht="12.75" customHeight="1">
      <c r="B601" s="6"/>
    </row>
    <row r="602" ht="12.75" customHeight="1">
      <c r="B602" s="6"/>
    </row>
    <row r="603" ht="12.75" customHeight="1">
      <c r="B603" s="6"/>
    </row>
    <row r="604" ht="12.75" customHeight="1">
      <c r="B604" s="6"/>
    </row>
    <row r="605" ht="12.75" customHeight="1">
      <c r="B605" s="6"/>
    </row>
    <row r="606" ht="12.75" customHeight="1">
      <c r="B606" s="6"/>
    </row>
    <row r="607" ht="12.75" customHeight="1">
      <c r="B607" s="6"/>
    </row>
    <row r="608" ht="12.75" customHeight="1">
      <c r="B608" s="6"/>
    </row>
    <row r="609" ht="12.75" customHeight="1">
      <c r="B609" s="6"/>
    </row>
    <row r="610" ht="12.75" customHeight="1">
      <c r="B610" s="6"/>
    </row>
    <row r="611" ht="12.75" customHeight="1">
      <c r="B611" s="6"/>
    </row>
    <row r="612" ht="12.75" customHeight="1">
      <c r="B612" s="6"/>
    </row>
    <row r="613" ht="12.75" customHeight="1">
      <c r="B613" s="6"/>
    </row>
    <row r="614" ht="12.75" customHeight="1">
      <c r="B614" s="6"/>
    </row>
    <row r="615" ht="12.75" customHeight="1">
      <c r="B615" s="6"/>
    </row>
    <row r="616" ht="12.75" customHeight="1">
      <c r="B616" s="6"/>
    </row>
    <row r="617" ht="12.75" customHeight="1">
      <c r="B617" s="6"/>
    </row>
    <row r="618" ht="12.75" customHeight="1">
      <c r="B618" s="6"/>
    </row>
    <row r="619" ht="12.75" customHeight="1">
      <c r="B619" s="6"/>
    </row>
    <row r="620" ht="12.75" customHeight="1">
      <c r="B620" s="6"/>
    </row>
    <row r="621" ht="12.75" customHeight="1">
      <c r="B621" s="6"/>
    </row>
    <row r="622" ht="12.75" customHeight="1">
      <c r="B622" s="6"/>
    </row>
    <row r="623" ht="12.75" customHeight="1">
      <c r="B623" s="6"/>
    </row>
    <row r="624" ht="12.75" customHeight="1">
      <c r="B624" s="6"/>
    </row>
    <row r="625" ht="12.75" customHeight="1">
      <c r="B625" s="6"/>
    </row>
    <row r="626" ht="12.75" customHeight="1">
      <c r="B626" s="6"/>
    </row>
    <row r="627" ht="12.75" customHeight="1">
      <c r="B627" s="6"/>
    </row>
    <row r="628" ht="12.75" customHeight="1">
      <c r="B628" s="6"/>
    </row>
    <row r="629" ht="12.75" customHeight="1">
      <c r="B629" s="6"/>
    </row>
    <row r="630" ht="12.75" customHeight="1">
      <c r="B630" s="6"/>
    </row>
    <row r="631" ht="12.75" customHeight="1">
      <c r="B631" s="6"/>
    </row>
    <row r="632" ht="12.75" customHeight="1">
      <c r="B632" s="6"/>
    </row>
    <row r="633" ht="12.75" customHeight="1">
      <c r="B633" s="6"/>
    </row>
    <row r="634" ht="12.75" customHeight="1">
      <c r="B634" s="6"/>
    </row>
    <row r="635" ht="12.75" customHeight="1">
      <c r="B635" s="6"/>
    </row>
    <row r="636" ht="12.75" customHeight="1">
      <c r="B636" s="6"/>
    </row>
    <row r="637" ht="12.75" customHeight="1">
      <c r="B637" s="6"/>
    </row>
    <row r="638" ht="12.75" customHeight="1">
      <c r="B638" s="6"/>
    </row>
    <row r="639" ht="12.75" customHeight="1">
      <c r="B639" s="6"/>
    </row>
    <row r="640" ht="12.75" customHeight="1">
      <c r="B640" s="6"/>
    </row>
    <row r="641" ht="12.75" customHeight="1">
      <c r="B641" s="6"/>
    </row>
    <row r="642" ht="12.75" customHeight="1">
      <c r="B642" s="6"/>
    </row>
    <row r="643" ht="12.75" customHeight="1">
      <c r="B643" s="6"/>
    </row>
    <row r="644" ht="12.75" customHeight="1">
      <c r="B644" s="6"/>
    </row>
    <row r="645" ht="12.75" customHeight="1">
      <c r="B645" s="6"/>
    </row>
    <row r="646" ht="12.75" customHeight="1">
      <c r="B646" s="6"/>
    </row>
    <row r="647" ht="12.75" customHeight="1">
      <c r="B647" s="6"/>
    </row>
    <row r="648" ht="12.75" customHeight="1">
      <c r="B648" s="6"/>
    </row>
    <row r="649" ht="12.75" customHeight="1">
      <c r="B649" s="6"/>
    </row>
    <row r="650" ht="12.75" customHeight="1">
      <c r="B650" s="6"/>
    </row>
    <row r="651" ht="12.75" customHeight="1">
      <c r="B651" s="6"/>
    </row>
    <row r="652" ht="12.75" customHeight="1">
      <c r="B652" s="6"/>
    </row>
    <row r="653" ht="12.75" customHeight="1">
      <c r="B653" s="6"/>
    </row>
    <row r="654" ht="12.75" customHeight="1">
      <c r="B654" s="6"/>
    </row>
    <row r="655" ht="12.75" customHeight="1">
      <c r="B655" s="6"/>
    </row>
    <row r="656" ht="12.75" customHeight="1">
      <c r="B656" s="6"/>
    </row>
    <row r="657" ht="12.75" customHeight="1">
      <c r="B657" s="6"/>
    </row>
    <row r="658" ht="12.75" customHeight="1">
      <c r="B658" s="6"/>
    </row>
    <row r="659" ht="12.75" customHeight="1">
      <c r="B659" s="6"/>
    </row>
    <row r="660" ht="12.75" customHeight="1">
      <c r="B660" s="6"/>
    </row>
    <row r="661" ht="12.75" customHeight="1">
      <c r="B661" s="6"/>
    </row>
    <row r="662" ht="12.75" customHeight="1">
      <c r="B662" s="6"/>
    </row>
    <row r="663" ht="12.75" customHeight="1">
      <c r="B663" s="6"/>
    </row>
    <row r="664" ht="12.75" customHeight="1">
      <c r="B664" s="6"/>
    </row>
    <row r="665" ht="12.75" customHeight="1">
      <c r="B665" s="6"/>
    </row>
    <row r="666" ht="12.75" customHeight="1">
      <c r="B666" s="6"/>
    </row>
    <row r="667" ht="12.75" customHeight="1">
      <c r="B667" s="6"/>
    </row>
    <row r="668" ht="12.75" customHeight="1">
      <c r="B668" s="6"/>
    </row>
    <row r="669" ht="12.75" customHeight="1">
      <c r="B669" s="6"/>
    </row>
    <row r="670" ht="12.75" customHeight="1">
      <c r="B670" s="6"/>
    </row>
    <row r="671" ht="12.75" customHeight="1">
      <c r="B671" s="6"/>
    </row>
    <row r="672" ht="12.75" customHeight="1">
      <c r="B672" s="6"/>
    </row>
    <row r="673" ht="12.75" customHeight="1">
      <c r="B673" s="6"/>
    </row>
    <row r="674" ht="12.75" customHeight="1">
      <c r="B674" s="6"/>
    </row>
    <row r="675" ht="12.75" customHeight="1">
      <c r="B675" s="6"/>
    </row>
    <row r="676" ht="12.75" customHeight="1">
      <c r="B676" s="6"/>
    </row>
    <row r="677" ht="12.75" customHeight="1">
      <c r="B677" s="6"/>
    </row>
    <row r="678" ht="12.75" customHeight="1">
      <c r="B678" s="6"/>
    </row>
    <row r="679" ht="12.75" customHeight="1">
      <c r="B679" s="6"/>
    </row>
    <row r="680" ht="12.75" customHeight="1">
      <c r="B680" s="6"/>
    </row>
    <row r="681" ht="12.75" customHeight="1">
      <c r="B681" s="6"/>
    </row>
    <row r="682" ht="12.75" customHeight="1">
      <c r="B682" s="6"/>
    </row>
    <row r="683" ht="12.75" customHeight="1">
      <c r="B683" s="6"/>
    </row>
    <row r="684" ht="12.75" customHeight="1">
      <c r="B684" s="6"/>
    </row>
    <row r="685" ht="12.75" customHeight="1">
      <c r="B685" s="6"/>
    </row>
    <row r="686" ht="12.75" customHeight="1">
      <c r="B686" s="6"/>
    </row>
    <row r="687" ht="12.75" customHeight="1">
      <c r="B687" s="6"/>
    </row>
    <row r="688" ht="12.75" customHeight="1">
      <c r="B688" s="6"/>
    </row>
    <row r="689" ht="12.75" customHeight="1">
      <c r="B689" s="6"/>
    </row>
    <row r="690" ht="12.75" customHeight="1">
      <c r="B690" s="6"/>
    </row>
    <row r="691" ht="12.75" customHeight="1">
      <c r="B691" s="6"/>
    </row>
    <row r="692" ht="12.75" customHeight="1">
      <c r="B692" s="6"/>
    </row>
    <row r="693" ht="12.75" customHeight="1">
      <c r="B693" s="6"/>
    </row>
    <row r="694" ht="12.75" customHeight="1">
      <c r="B694" s="6"/>
    </row>
    <row r="695" ht="12.75" customHeight="1">
      <c r="B695" s="6"/>
    </row>
    <row r="696" ht="12.75" customHeight="1">
      <c r="B696" s="6"/>
    </row>
    <row r="697" ht="12.75" customHeight="1">
      <c r="B697" s="6"/>
    </row>
    <row r="698" ht="12.75" customHeight="1">
      <c r="B698" s="6"/>
    </row>
    <row r="699" ht="12.75" customHeight="1">
      <c r="B699" s="6"/>
    </row>
    <row r="700" ht="12.75" customHeight="1">
      <c r="B700" s="6"/>
    </row>
    <row r="701" ht="12.75" customHeight="1">
      <c r="B701" s="6"/>
    </row>
    <row r="702" ht="12.75" customHeight="1">
      <c r="B702" s="6"/>
    </row>
    <row r="703" ht="12.75" customHeight="1">
      <c r="B703" s="6"/>
    </row>
    <row r="704" ht="12.75" customHeight="1">
      <c r="B704" s="6"/>
    </row>
    <row r="705" ht="12.75" customHeight="1">
      <c r="B705" s="6"/>
    </row>
    <row r="706" ht="12.75" customHeight="1">
      <c r="B706" s="6"/>
    </row>
    <row r="707" ht="12.75" customHeight="1">
      <c r="B707" s="6"/>
    </row>
    <row r="708" ht="12.75" customHeight="1">
      <c r="B708" s="6"/>
    </row>
    <row r="709" ht="12.75" customHeight="1">
      <c r="B709" s="6"/>
    </row>
    <row r="710" ht="12.75" customHeight="1">
      <c r="B710" s="6"/>
    </row>
    <row r="711" ht="12.75" customHeight="1">
      <c r="B711" s="6"/>
    </row>
    <row r="712" ht="12.75" customHeight="1">
      <c r="B712" s="6"/>
    </row>
    <row r="713" ht="12.75" customHeight="1">
      <c r="B713" s="6"/>
    </row>
    <row r="714" ht="12.75" customHeight="1">
      <c r="B714" s="6"/>
    </row>
    <row r="715" ht="12.75" customHeight="1">
      <c r="B715" s="6"/>
    </row>
    <row r="716" ht="12.75" customHeight="1">
      <c r="B716" s="6"/>
    </row>
    <row r="717" ht="12.75" customHeight="1">
      <c r="B717" s="6"/>
    </row>
    <row r="718" ht="12.75" customHeight="1">
      <c r="B718" s="6"/>
    </row>
    <row r="719" ht="12.75" customHeight="1">
      <c r="B719" s="6"/>
    </row>
    <row r="720" ht="12.75" customHeight="1">
      <c r="B720" s="6"/>
    </row>
    <row r="721" ht="12.75" customHeight="1">
      <c r="B721" s="6"/>
    </row>
    <row r="722" ht="12.75" customHeight="1">
      <c r="B722" s="6"/>
    </row>
    <row r="723" ht="12.75" customHeight="1">
      <c r="B723" s="6"/>
    </row>
    <row r="724" ht="12.75" customHeight="1">
      <c r="B724" s="6"/>
    </row>
    <row r="725" ht="12.75" customHeight="1">
      <c r="B725" s="6"/>
    </row>
    <row r="726" ht="12.75" customHeight="1">
      <c r="B726" s="6"/>
    </row>
    <row r="727" ht="12.75" customHeight="1">
      <c r="B727" s="6"/>
    </row>
    <row r="728" ht="12.75" customHeight="1">
      <c r="B728" s="6"/>
    </row>
    <row r="729" ht="12.75" customHeight="1">
      <c r="B729" s="6"/>
    </row>
    <row r="730" ht="12.75" customHeight="1">
      <c r="B730" s="6"/>
    </row>
    <row r="731" ht="12.75" customHeight="1">
      <c r="B731" s="6"/>
    </row>
    <row r="732" ht="12.75" customHeight="1">
      <c r="B732" s="6"/>
    </row>
    <row r="733" ht="12.75" customHeight="1">
      <c r="B733" s="6"/>
    </row>
    <row r="734" ht="12.75" customHeight="1">
      <c r="B734" s="6"/>
    </row>
    <row r="735" ht="12.75" customHeight="1">
      <c r="B735" s="6"/>
    </row>
    <row r="736" ht="12.75" customHeight="1">
      <c r="B736" s="6"/>
    </row>
    <row r="737" ht="12.75" customHeight="1">
      <c r="B737" s="6"/>
    </row>
    <row r="738" ht="12.75" customHeight="1">
      <c r="B738" s="6"/>
    </row>
    <row r="739" ht="12.75" customHeight="1">
      <c r="B739" s="6"/>
    </row>
    <row r="740" ht="12.75" customHeight="1">
      <c r="B740" s="6"/>
    </row>
    <row r="741" ht="12.75" customHeight="1">
      <c r="B741" s="6"/>
    </row>
    <row r="742" ht="12.75" customHeight="1">
      <c r="B742" s="6"/>
    </row>
    <row r="743" ht="12.75" customHeight="1">
      <c r="B743" s="6"/>
    </row>
    <row r="744" ht="12.75" customHeight="1">
      <c r="B744" s="6"/>
    </row>
    <row r="745" ht="12.75" customHeight="1">
      <c r="B745" s="6"/>
    </row>
    <row r="746" ht="12.75" customHeight="1">
      <c r="B746" s="6"/>
    </row>
    <row r="747" ht="12.75" customHeight="1">
      <c r="B747" s="6"/>
    </row>
    <row r="748" ht="12.75" customHeight="1">
      <c r="B748" s="6"/>
    </row>
    <row r="749" ht="12.75" customHeight="1">
      <c r="B749" s="6"/>
    </row>
    <row r="750" ht="12.75" customHeight="1">
      <c r="B750" s="6"/>
    </row>
    <row r="751" ht="12.75" customHeight="1">
      <c r="B751" s="6"/>
    </row>
    <row r="752" ht="12.75" customHeight="1">
      <c r="B752" s="6"/>
    </row>
    <row r="753" ht="12.75" customHeight="1">
      <c r="B753" s="6"/>
    </row>
    <row r="754" ht="12.75" customHeight="1">
      <c r="B754" s="6"/>
    </row>
    <row r="755" ht="12.75" customHeight="1">
      <c r="B755" s="6"/>
    </row>
    <row r="756" ht="12.75" customHeight="1">
      <c r="B756" s="6"/>
    </row>
    <row r="757" ht="12.75" customHeight="1">
      <c r="B757" s="6"/>
    </row>
    <row r="758" ht="12.75" customHeight="1">
      <c r="B758" s="6"/>
    </row>
    <row r="759" ht="12.75" customHeight="1">
      <c r="B759" s="6"/>
    </row>
    <row r="760" ht="12.75" customHeight="1">
      <c r="B760" s="6"/>
    </row>
    <row r="761" ht="12.75" customHeight="1">
      <c r="B761" s="6"/>
    </row>
    <row r="762" ht="12.75" customHeight="1">
      <c r="B762" s="6"/>
    </row>
    <row r="763" ht="12.75" customHeight="1">
      <c r="B763" s="6"/>
    </row>
    <row r="764" ht="12.75" customHeight="1">
      <c r="B764" s="6"/>
    </row>
    <row r="765" ht="12.75" customHeight="1">
      <c r="B765" s="6"/>
    </row>
    <row r="766" ht="12.75" customHeight="1">
      <c r="B766" s="6"/>
    </row>
    <row r="767" ht="12.75" customHeight="1">
      <c r="B767" s="6"/>
    </row>
    <row r="768" ht="12.75" customHeight="1">
      <c r="B768" s="6"/>
    </row>
    <row r="769" ht="12.75" customHeight="1">
      <c r="B769" s="6"/>
    </row>
    <row r="770" ht="12.75" customHeight="1">
      <c r="B770" s="6"/>
    </row>
    <row r="771" ht="12.75" customHeight="1">
      <c r="B771" s="6"/>
    </row>
    <row r="772" ht="12.75" customHeight="1">
      <c r="B772" s="6"/>
    </row>
    <row r="773" ht="12.75" customHeight="1">
      <c r="B773" s="6"/>
    </row>
    <row r="774" ht="12.75" customHeight="1">
      <c r="B774" s="6"/>
    </row>
    <row r="775" ht="12.75" customHeight="1">
      <c r="B775" s="6"/>
    </row>
    <row r="776" ht="12.75" customHeight="1">
      <c r="B776" s="6"/>
    </row>
    <row r="777" ht="12.75" customHeight="1">
      <c r="B777" s="6"/>
    </row>
    <row r="778" ht="12.75" customHeight="1">
      <c r="B778" s="6"/>
    </row>
    <row r="779" ht="12.75" customHeight="1">
      <c r="B779" s="6"/>
    </row>
    <row r="780" ht="12.75" customHeight="1">
      <c r="B780" s="6"/>
    </row>
    <row r="781" ht="12.75" customHeight="1">
      <c r="B781" s="6"/>
    </row>
    <row r="782" ht="12.75" customHeight="1">
      <c r="B782" s="6"/>
    </row>
    <row r="783" ht="12.75" customHeight="1">
      <c r="B783" s="6"/>
    </row>
    <row r="784" ht="12.75" customHeight="1">
      <c r="B784" s="6"/>
    </row>
    <row r="785" ht="12.75" customHeight="1">
      <c r="B785" s="6"/>
    </row>
    <row r="786" ht="12.75" customHeight="1">
      <c r="B786" s="6"/>
    </row>
    <row r="787" ht="12.75" customHeight="1">
      <c r="B787" s="6"/>
    </row>
    <row r="788" ht="12.75" customHeight="1">
      <c r="B788" s="6"/>
    </row>
    <row r="789" ht="12.75" customHeight="1">
      <c r="B789" s="6"/>
    </row>
    <row r="790" ht="12.75" customHeight="1">
      <c r="B790" s="6"/>
    </row>
    <row r="791" ht="12.75" customHeight="1">
      <c r="B791" s="6"/>
    </row>
    <row r="792" ht="12.75" customHeight="1">
      <c r="B792" s="6"/>
    </row>
    <row r="793" ht="12.75" customHeight="1">
      <c r="B793" s="6"/>
    </row>
    <row r="794" ht="12.75" customHeight="1">
      <c r="B794" s="6"/>
    </row>
    <row r="795" ht="12.75" customHeight="1">
      <c r="B795" s="6"/>
    </row>
    <row r="796" ht="12.75" customHeight="1">
      <c r="B796" s="6"/>
    </row>
    <row r="797" ht="12.75" customHeight="1">
      <c r="B797" s="6"/>
    </row>
    <row r="798" ht="12.75" customHeight="1">
      <c r="B798" s="6"/>
    </row>
    <row r="799" ht="12.75" customHeight="1">
      <c r="B799" s="6"/>
    </row>
    <row r="800" ht="12.75" customHeight="1">
      <c r="B800" s="6"/>
    </row>
    <row r="801" ht="12.75" customHeight="1">
      <c r="B801" s="6"/>
    </row>
    <row r="802" ht="12.75" customHeight="1">
      <c r="B802" s="6"/>
    </row>
    <row r="803" ht="12.75" customHeight="1">
      <c r="B803" s="6"/>
    </row>
    <row r="804" ht="12.75" customHeight="1">
      <c r="B804" s="6"/>
    </row>
    <row r="805" ht="12.75" customHeight="1">
      <c r="B805" s="6"/>
    </row>
    <row r="806" ht="12.75" customHeight="1">
      <c r="B806" s="6"/>
    </row>
    <row r="807" ht="12.75" customHeight="1">
      <c r="B807" s="6"/>
    </row>
    <row r="808" ht="12.75" customHeight="1">
      <c r="B808" s="6"/>
    </row>
    <row r="809" ht="12.75" customHeight="1">
      <c r="B809" s="6"/>
    </row>
    <row r="810" ht="12.75" customHeight="1">
      <c r="B810" s="6"/>
    </row>
    <row r="811" ht="12.75" customHeight="1">
      <c r="B811" s="6"/>
    </row>
    <row r="812" ht="12.75" customHeight="1">
      <c r="B812" s="6"/>
    </row>
    <row r="813" ht="12.75" customHeight="1">
      <c r="B813" s="6"/>
    </row>
    <row r="814" ht="12.75" customHeight="1">
      <c r="B814" s="6"/>
    </row>
    <row r="815" ht="12.75" customHeight="1">
      <c r="B815" s="6"/>
    </row>
    <row r="816" ht="12.75" customHeight="1">
      <c r="B816" s="6"/>
    </row>
    <row r="817" ht="12.75" customHeight="1">
      <c r="B817" s="6"/>
    </row>
    <row r="818" ht="12.75" customHeight="1">
      <c r="B818" s="6"/>
    </row>
    <row r="819" ht="12.75" customHeight="1">
      <c r="B819" s="6"/>
    </row>
    <row r="820" ht="12.75" customHeight="1">
      <c r="B820" s="6"/>
    </row>
    <row r="821" ht="12.75" customHeight="1">
      <c r="B821" s="6"/>
    </row>
    <row r="822" ht="12.75" customHeight="1">
      <c r="B822" s="6"/>
    </row>
    <row r="823" ht="12.75" customHeight="1">
      <c r="B823" s="6"/>
    </row>
    <row r="824" ht="12.75" customHeight="1">
      <c r="B824" s="6"/>
    </row>
    <row r="825" ht="12.75" customHeight="1">
      <c r="B825" s="6"/>
    </row>
    <row r="826" ht="12.75" customHeight="1">
      <c r="B826" s="6"/>
    </row>
    <row r="827" ht="12.75" customHeight="1">
      <c r="B827" s="6"/>
    </row>
    <row r="828" ht="12.75" customHeight="1">
      <c r="B828" s="6"/>
    </row>
    <row r="829" ht="12.75" customHeight="1">
      <c r="B829" s="6"/>
    </row>
    <row r="830" ht="12.75" customHeight="1">
      <c r="B830" s="6"/>
    </row>
    <row r="831" ht="12.75" customHeight="1">
      <c r="B831" s="6"/>
    </row>
    <row r="832" ht="12.75" customHeight="1">
      <c r="B832" s="6"/>
    </row>
    <row r="833" ht="12.75" customHeight="1">
      <c r="B833" s="6"/>
    </row>
    <row r="834" ht="12.75" customHeight="1">
      <c r="B834" s="6"/>
    </row>
    <row r="835" ht="12.75" customHeight="1">
      <c r="B835" s="6"/>
    </row>
    <row r="836" ht="12.75" customHeight="1">
      <c r="B836" s="6"/>
    </row>
    <row r="837" ht="12.75" customHeight="1">
      <c r="B837" s="6"/>
    </row>
    <row r="838" ht="12.75" customHeight="1">
      <c r="B838" s="6"/>
    </row>
    <row r="839" ht="12.75" customHeight="1">
      <c r="B839" s="6"/>
    </row>
    <row r="840" ht="12.75" customHeight="1">
      <c r="B840" s="6"/>
    </row>
    <row r="841" ht="12.75" customHeight="1">
      <c r="B841" s="6"/>
    </row>
    <row r="842" ht="12.75" customHeight="1">
      <c r="B842" s="6"/>
    </row>
    <row r="843" ht="12.75" customHeight="1">
      <c r="B843" s="6"/>
    </row>
    <row r="844" ht="12.75" customHeight="1">
      <c r="B844" s="6"/>
    </row>
    <row r="845" ht="12.75" customHeight="1">
      <c r="B845" s="6"/>
    </row>
    <row r="846" ht="12.75" customHeight="1">
      <c r="B846" s="6"/>
    </row>
    <row r="847" ht="12.75" customHeight="1">
      <c r="B847" s="6"/>
    </row>
    <row r="848" ht="12.75" customHeight="1">
      <c r="B848" s="6"/>
    </row>
    <row r="849" ht="12.75" customHeight="1">
      <c r="B849" s="6"/>
    </row>
    <row r="850" ht="12.75" customHeight="1">
      <c r="B850" s="6"/>
    </row>
    <row r="851" ht="12.75" customHeight="1">
      <c r="B851" s="6"/>
    </row>
    <row r="852" ht="12.75" customHeight="1">
      <c r="B852" s="6"/>
    </row>
    <row r="853" ht="12.75" customHeight="1">
      <c r="B853" s="6"/>
    </row>
    <row r="854" ht="12.75" customHeight="1">
      <c r="B854" s="6"/>
    </row>
    <row r="855" ht="12.75" customHeight="1">
      <c r="B855" s="6"/>
    </row>
    <row r="856" ht="12.75" customHeight="1">
      <c r="B856" s="6"/>
    </row>
    <row r="857" ht="12.75" customHeight="1">
      <c r="B857" s="6"/>
    </row>
    <row r="858" ht="12.75" customHeight="1">
      <c r="B858" s="6"/>
    </row>
    <row r="859" ht="12.75" customHeight="1">
      <c r="B859" s="6"/>
    </row>
    <row r="860" ht="12.75" customHeight="1">
      <c r="B860" s="6"/>
    </row>
    <row r="861" ht="12.75" customHeight="1">
      <c r="B861" s="6"/>
    </row>
    <row r="862" ht="12.75" customHeight="1">
      <c r="B862" s="6"/>
    </row>
    <row r="863" ht="12.75" customHeight="1">
      <c r="B863" s="6"/>
    </row>
    <row r="864" ht="12.75" customHeight="1">
      <c r="B864" s="6"/>
    </row>
    <row r="865" ht="12.75" customHeight="1">
      <c r="B865" s="6"/>
    </row>
    <row r="866" ht="12.75" customHeight="1">
      <c r="B866" s="6"/>
    </row>
    <row r="867" ht="12.75" customHeight="1">
      <c r="B867" s="6"/>
    </row>
    <row r="868" ht="12.75" customHeight="1">
      <c r="B868" s="6"/>
    </row>
    <row r="869" ht="12.75" customHeight="1">
      <c r="B869" s="6"/>
    </row>
    <row r="870" ht="12.75" customHeight="1">
      <c r="B870" s="6"/>
    </row>
    <row r="871" ht="12.75" customHeight="1">
      <c r="B871" s="6"/>
    </row>
    <row r="872" ht="12.75" customHeight="1">
      <c r="B872" s="6"/>
    </row>
    <row r="873" ht="12.75" customHeight="1">
      <c r="B873" s="6"/>
    </row>
    <row r="874" ht="12.75" customHeight="1">
      <c r="B874" s="6"/>
    </row>
    <row r="875" ht="12.75" customHeight="1">
      <c r="B875" s="6"/>
    </row>
    <row r="876" ht="12.75" customHeight="1">
      <c r="B876" s="6"/>
    </row>
    <row r="877" ht="12.75" customHeight="1">
      <c r="B877" s="6"/>
    </row>
    <row r="878" ht="12.75" customHeight="1">
      <c r="B878" s="6"/>
    </row>
    <row r="879" ht="12.75" customHeight="1">
      <c r="B879" s="6"/>
    </row>
    <row r="880" ht="12.75" customHeight="1">
      <c r="B880" s="6"/>
    </row>
    <row r="881" ht="12.75" customHeight="1">
      <c r="B881" s="6"/>
    </row>
    <row r="882" ht="12.75" customHeight="1">
      <c r="B882" s="6"/>
    </row>
    <row r="883" ht="12.75" customHeight="1">
      <c r="B883" s="6"/>
    </row>
    <row r="884" ht="12.75" customHeight="1">
      <c r="B884" s="6"/>
    </row>
    <row r="885" ht="12.75" customHeight="1">
      <c r="B885" s="6"/>
    </row>
    <row r="886" ht="12.75" customHeight="1">
      <c r="B886" s="6"/>
    </row>
    <row r="887" ht="12.75" customHeight="1">
      <c r="B887" s="6"/>
    </row>
    <row r="888" ht="12.75" customHeight="1">
      <c r="B888" s="6"/>
    </row>
    <row r="889" ht="12.75" customHeight="1">
      <c r="B889" s="6"/>
    </row>
    <row r="890" ht="12.75" customHeight="1">
      <c r="B890" s="6"/>
    </row>
    <row r="891" ht="12.75" customHeight="1">
      <c r="B891" s="6"/>
    </row>
    <row r="892" ht="12.75" customHeight="1">
      <c r="B892" s="6"/>
    </row>
    <row r="893" ht="12.75" customHeight="1">
      <c r="B893" s="6"/>
    </row>
    <row r="894" ht="12.75" customHeight="1">
      <c r="B894" s="6"/>
    </row>
    <row r="895" ht="12.75" customHeight="1">
      <c r="B895" s="6"/>
    </row>
    <row r="896" ht="12.75" customHeight="1">
      <c r="B896" s="6"/>
    </row>
    <row r="897" ht="12.75" customHeight="1">
      <c r="B897" s="6"/>
    </row>
    <row r="898" ht="12.75" customHeight="1">
      <c r="B898" s="6"/>
    </row>
    <row r="899" ht="12.75" customHeight="1">
      <c r="B899" s="6"/>
    </row>
    <row r="900" ht="12.75" customHeight="1">
      <c r="B900" s="6"/>
    </row>
    <row r="901" ht="12.75" customHeight="1">
      <c r="B901" s="6"/>
    </row>
    <row r="902" ht="12.75" customHeight="1">
      <c r="B902" s="6"/>
    </row>
    <row r="903" ht="12.75" customHeight="1">
      <c r="B903" s="6"/>
    </row>
    <row r="904" ht="12.75" customHeight="1">
      <c r="B904" s="6"/>
    </row>
    <row r="905" ht="12.75" customHeight="1">
      <c r="B905" s="6"/>
    </row>
    <row r="906" ht="12.75" customHeight="1">
      <c r="B906" s="6"/>
    </row>
    <row r="907" ht="12.75" customHeight="1">
      <c r="B907" s="6"/>
    </row>
    <row r="908" ht="12.75" customHeight="1">
      <c r="B908" s="6"/>
    </row>
    <row r="909" ht="12.75" customHeight="1">
      <c r="B909" s="6"/>
    </row>
    <row r="910" ht="12.75" customHeight="1">
      <c r="B910" s="6"/>
    </row>
    <row r="911" ht="12.75" customHeight="1">
      <c r="B911" s="6"/>
    </row>
    <row r="912" ht="12.75" customHeight="1">
      <c r="B912" s="6"/>
    </row>
    <row r="913" ht="12.75" customHeight="1">
      <c r="B913" s="6"/>
    </row>
    <row r="914" ht="12.75" customHeight="1">
      <c r="B914" s="6"/>
    </row>
    <row r="915" ht="12.75" customHeight="1">
      <c r="B915" s="6"/>
    </row>
    <row r="916" ht="12.75" customHeight="1">
      <c r="B916" s="6"/>
    </row>
    <row r="917" ht="12.75" customHeight="1">
      <c r="B917" s="6"/>
    </row>
    <row r="918" ht="12.75" customHeight="1">
      <c r="B918" s="6"/>
    </row>
    <row r="919" ht="12.75" customHeight="1">
      <c r="B919" s="6"/>
    </row>
    <row r="920" ht="12.75" customHeight="1">
      <c r="B920" s="6"/>
    </row>
    <row r="921" ht="12.75" customHeight="1">
      <c r="B921" s="6"/>
    </row>
    <row r="922" ht="12.75" customHeight="1">
      <c r="B922" s="6"/>
    </row>
    <row r="923" ht="12.75" customHeight="1">
      <c r="B923" s="6"/>
    </row>
    <row r="924" ht="12.75" customHeight="1">
      <c r="B924" s="6"/>
    </row>
    <row r="925" ht="12.75" customHeight="1">
      <c r="B925" s="6"/>
    </row>
    <row r="926" ht="12.75" customHeight="1">
      <c r="B926" s="6"/>
    </row>
    <row r="927" ht="12.75" customHeight="1">
      <c r="B927" s="6"/>
    </row>
    <row r="928" ht="12.75" customHeight="1">
      <c r="B928" s="6"/>
    </row>
    <row r="929" ht="12.75" customHeight="1">
      <c r="B929" s="6"/>
    </row>
    <row r="930" ht="12.75" customHeight="1">
      <c r="B930" s="6"/>
    </row>
    <row r="931" ht="12.75" customHeight="1">
      <c r="B931" s="6"/>
    </row>
    <row r="932" ht="12.75" customHeight="1">
      <c r="B932" s="6"/>
    </row>
    <row r="933" ht="12.75" customHeight="1">
      <c r="B933" s="6"/>
    </row>
    <row r="934" ht="12.75" customHeight="1">
      <c r="B934" s="6"/>
    </row>
    <row r="935" ht="12.75" customHeight="1">
      <c r="B935" s="6"/>
    </row>
    <row r="936" ht="12.75" customHeight="1">
      <c r="B936" s="6"/>
    </row>
    <row r="937" ht="12.75" customHeight="1">
      <c r="B937" s="6"/>
    </row>
    <row r="938" ht="12.75" customHeight="1">
      <c r="B938" s="6"/>
    </row>
    <row r="939" ht="12.75" customHeight="1">
      <c r="B939" s="6"/>
    </row>
    <row r="940" ht="12.75" customHeight="1">
      <c r="B940" s="6"/>
    </row>
    <row r="941" ht="12.75" customHeight="1">
      <c r="B941" s="6"/>
    </row>
    <row r="942" ht="12.75" customHeight="1">
      <c r="B942" s="6"/>
    </row>
    <row r="943" ht="12.75" customHeight="1">
      <c r="B943" s="6"/>
    </row>
    <row r="944" ht="12.75" customHeight="1">
      <c r="B944" s="6"/>
    </row>
    <row r="945" ht="12.75" customHeight="1">
      <c r="B945" s="6"/>
    </row>
    <row r="946" ht="12.75" customHeight="1">
      <c r="B946" s="6"/>
    </row>
    <row r="947" ht="12.75" customHeight="1">
      <c r="B947" s="6"/>
    </row>
    <row r="948" ht="12.75" customHeight="1">
      <c r="B948" s="6"/>
    </row>
    <row r="949" ht="12.75" customHeight="1">
      <c r="B949" s="6"/>
    </row>
    <row r="950" ht="12.75" customHeight="1">
      <c r="B950" s="6"/>
    </row>
    <row r="951" ht="12.75" customHeight="1">
      <c r="B951" s="6"/>
    </row>
    <row r="952" ht="12.75" customHeight="1">
      <c r="B952" s="6"/>
    </row>
    <row r="953" ht="12.75" customHeight="1">
      <c r="B953" s="6"/>
    </row>
    <row r="954" ht="12.75" customHeight="1">
      <c r="B954" s="6"/>
    </row>
    <row r="955" ht="12.75" customHeight="1">
      <c r="B955" s="6"/>
    </row>
    <row r="956" ht="12.75" customHeight="1">
      <c r="B956" s="6"/>
    </row>
    <row r="957" ht="12.75" customHeight="1">
      <c r="B957" s="6"/>
    </row>
    <row r="958" ht="12.75" customHeight="1">
      <c r="B958" s="6"/>
    </row>
    <row r="959" ht="12.75" customHeight="1">
      <c r="B959" s="6"/>
    </row>
    <row r="960" ht="12.75" customHeight="1">
      <c r="B960" s="6"/>
    </row>
    <row r="961" ht="12.75" customHeight="1">
      <c r="B961" s="6"/>
    </row>
    <row r="962" ht="12.75" customHeight="1">
      <c r="B962" s="6"/>
    </row>
    <row r="963" ht="12.75" customHeight="1">
      <c r="B963" s="6"/>
    </row>
    <row r="964" ht="12.75" customHeight="1">
      <c r="B964" s="6"/>
    </row>
    <row r="965" ht="12.75" customHeight="1">
      <c r="B965" s="6"/>
    </row>
    <row r="966" ht="12.75" customHeight="1">
      <c r="B966" s="6"/>
    </row>
    <row r="967" ht="12.75" customHeight="1">
      <c r="B967" s="6"/>
    </row>
    <row r="968" ht="12.75" customHeight="1">
      <c r="B968" s="6"/>
    </row>
    <row r="969" ht="12.75" customHeight="1">
      <c r="B969" s="6"/>
    </row>
    <row r="970" ht="12.75" customHeight="1">
      <c r="B970" s="6"/>
    </row>
    <row r="971" ht="12.75" customHeight="1">
      <c r="B971" s="6"/>
    </row>
    <row r="972" ht="12.75" customHeight="1">
      <c r="B972" s="6"/>
    </row>
    <row r="973" ht="12.75" customHeight="1">
      <c r="B973" s="6"/>
    </row>
    <row r="974" ht="12.75" customHeight="1">
      <c r="B974" s="6"/>
    </row>
    <row r="975" ht="12.75" customHeight="1">
      <c r="B975" s="6"/>
    </row>
    <row r="976" ht="12.75" customHeight="1">
      <c r="B976" s="6"/>
    </row>
    <row r="977" ht="12.75" customHeight="1">
      <c r="B977" s="6"/>
    </row>
    <row r="978" ht="12.75" customHeight="1">
      <c r="B978" s="6"/>
    </row>
    <row r="979" ht="12.75" customHeight="1">
      <c r="B979" s="6"/>
    </row>
    <row r="980" ht="12.75" customHeight="1">
      <c r="B980" s="6"/>
    </row>
    <row r="981" ht="12.75" customHeight="1">
      <c r="B981" s="6"/>
    </row>
    <row r="982" ht="12.75" customHeight="1">
      <c r="B982" s="6"/>
    </row>
    <row r="983" ht="12.75" customHeight="1">
      <c r="B983" s="6"/>
    </row>
    <row r="984" ht="12.75" customHeight="1">
      <c r="B984" s="6"/>
    </row>
    <row r="985" ht="12.75" customHeight="1">
      <c r="B985" s="6"/>
    </row>
    <row r="986" ht="12.75" customHeight="1">
      <c r="B986" s="6"/>
    </row>
    <row r="987" ht="12.75" customHeight="1">
      <c r="B987" s="6"/>
    </row>
    <row r="988" ht="12.75" customHeight="1">
      <c r="B988" s="6"/>
    </row>
    <row r="989" ht="12.75" customHeight="1">
      <c r="B989" s="6"/>
    </row>
    <row r="990" ht="12.75" customHeight="1">
      <c r="B990" s="6"/>
    </row>
    <row r="991" ht="12.75" customHeight="1">
      <c r="B991" s="6"/>
    </row>
    <row r="992" ht="12.75" customHeight="1">
      <c r="B992" s="6"/>
    </row>
    <row r="993" ht="12.75" customHeight="1">
      <c r="B993" s="6"/>
    </row>
    <row r="994" ht="12.75" customHeight="1">
      <c r="B994" s="6"/>
    </row>
    <row r="995" ht="12.75" customHeight="1">
      <c r="B995" s="6"/>
    </row>
    <row r="996" ht="12.75" customHeight="1">
      <c r="B996" s="6"/>
    </row>
    <row r="997" ht="12.75" customHeight="1">
      <c r="B997" s="6"/>
    </row>
    <row r="998" ht="12.75" customHeight="1">
      <c r="B998" s="6"/>
    </row>
    <row r="999" ht="12.75" customHeight="1">
      <c r="B999" s="6"/>
    </row>
    <row r="1000" ht="12.75" customHeight="1">
      <c r="B1000" s="6"/>
    </row>
  </sheetData>
  <autoFilter ref="$A$3:$G$34"/>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3.0" topLeftCell="E4" activePane="bottomRight" state="frozen"/>
      <selection activeCell="E1" sqref="E1" pane="topRight"/>
      <selection activeCell="A4" sqref="A4" pane="bottomLeft"/>
      <selection activeCell="E4" sqref="E4" pane="bottomRight"/>
    </sheetView>
  </sheetViews>
  <sheetFormatPr customHeight="1" defaultColWidth="14.43" defaultRowHeight="15.0"/>
  <cols>
    <col customWidth="1" min="1" max="1" width="8.71"/>
    <col customWidth="1" min="2" max="2" width="14.57"/>
    <col customWidth="1" min="3" max="3" width="13.0"/>
    <col customWidth="1" min="4" max="4" width="14.43"/>
    <col customWidth="1" min="5" max="5" width="14.57"/>
    <col customWidth="1" min="6" max="6" width="26.71"/>
    <col customWidth="1" min="7" max="7" width="31.86"/>
    <col customWidth="1" min="8" max="8" width="31.0"/>
    <col customWidth="1" min="9" max="10" width="18.57"/>
    <col customWidth="1" hidden="1" min="11" max="12" width="18.57"/>
    <col customWidth="1" hidden="1" min="13" max="13" width="8.71"/>
    <col customWidth="1" hidden="1" min="14" max="14" width="10.57"/>
    <col customWidth="1" hidden="1" min="15" max="15" width="8.71"/>
    <col customWidth="1" hidden="1" min="16" max="16" width="19.14"/>
    <col customWidth="1" hidden="1" min="17" max="17" width="8.71"/>
    <col customWidth="1" min="18" max="19" width="12.57"/>
    <col customWidth="1" min="20" max="20" width="27.29"/>
    <col customWidth="1" min="21" max="26" width="8.71"/>
  </cols>
  <sheetData>
    <row r="1" ht="12.75" customHeight="1">
      <c r="A1" s="48" t="s">
        <v>1809</v>
      </c>
      <c r="B1" s="2"/>
      <c r="C1" s="4"/>
      <c r="D1" s="4"/>
      <c r="E1" s="2"/>
      <c r="F1" s="4"/>
      <c r="G1" s="49" t="s">
        <v>1726</v>
      </c>
      <c r="H1" s="50" t="s">
        <v>1810</v>
      </c>
      <c r="I1" s="51" t="s">
        <v>1811</v>
      </c>
      <c r="J1" s="52" t="s">
        <v>1812</v>
      </c>
      <c r="K1" s="2"/>
      <c r="L1" s="53"/>
      <c r="M1" s="4"/>
      <c r="N1" s="4"/>
      <c r="O1" s="4"/>
      <c r="P1" s="4"/>
      <c r="Q1" s="4"/>
      <c r="R1" s="4"/>
      <c r="S1" s="4"/>
      <c r="T1" s="4"/>
      <c r="U1" s="2"/>
      <c r="V1" s="2"/>
      <c r="W1" s="2"/>
      <c r="X1" s="2"/>
      <c r="Y1" s="2"/>
      <c r="Z1" s="2"/>
    </row>
    <row r="2" ht="12.75" customHeight="1">
      <c r="C2" s="54"/>
      <c r="D2" s="54"/>
      <c r="F2" s="54"/>
      <c r="G2" s="55"/>
      <c r="H2" s="55"/>
      <c r="I2" s="54"/>
      <c r="J2" s="56"/>
      <c r="K2" s="56"/>
      <c r="L2" s="56"/>
      <c r="M2" s="54"/>
      <c r="N2" s="54"/>
      <c r="O2" s="54"/>
      <c r="P2" s="54"/>
      <c r="Q2" s="54"/>
      <c r="R2" s="54"/>
      <c r="S2" s="54"/>
      <c r="T2" s="54"/>
    </row>
    <row r="3" ht="12.75" customHeight="1">
      <c r="A3" s="30" t="s">
        <v>5</v>
      </c>
      <c r="B3" s="31" t="s">
        <v>6</v>
      </c>
      <c r="C3" s="31" t="s">
        <v>1727</v>
      </c>
      <c r="D3" s="31" t="s">
        <v>1728</v>
      </c>
      <c r="E3" s="31" t="s">
        <v>1813</v>
      </c>
      <c r="F3" s="31" t="s">
        <v>1729</v>
      </c>
      <c r="G3" s="57" t="s">
        <v>15</v>
      </c>
      <c r="H3" s="57" t="s">
        <v>1814</v>
      </c>
      <c r="I3" s="31" t="s">
        <v>1730</v>
      </c>
      <c r="J3" s="58" t="s">
        <v>1815</v>
      </c>
      <c r="K3" s="58" t="s">
        <v>1816</v>
      </c>
      <c r="L3" s="58" t="s">
        <v>1817</v>
      </c>
      <c r="M3" s="31" t="s">
        <v>1731</v>
      </c>
      <c r="N3" s="31" t="s">
        <v>1732</v>
      </c>
      <c r="O3" s="31" t="s">
        <v>1733</v>
      </c>
      <c r="P3" s="31" t="s">
        <v>1734</v>
      </c>
      <c r="Q3" s="31" t="s">
        <v>1735</v>
      </c>
      <c r="R3" s="31" t="s">
        <v>1736</v>
      </c>
      <c r="S3" s="59" t="s">
        <v>1818</v>
      </c>
      <c r="T3" s="60" t="s">
        <v>1819</v>
      </c>
    </row>
    <row r="4" ht="12.75" customHeight="1">
      <c r="A4" s="61">
        <v>45.0</v>
      </c>
      <c r="B4" s="61" t="s">
        <v>29</v>
      </c>
      <c r="C4" s="62">
        <v>38653.0</v>
      </c>
      <c r="D4" s="63">
        <v>0.3534837962943129</v>
      </c>
      <c r="E4" s="61"/>
      <c r="F4" s="64" t="str">
        <f>+'TH 737731 MOB AT&amp;T'!G1311&amp;" "&amp;'TH 737731 MOB AT&amp;T'!I1311</f>
        <v>9202722600 4145340037</v>
      </c>
      <c r="G4" s="61"/>
      <c r="H4" s="61"/>
      <c r="I4" s="64" t="s">
        <v>1820</v>
      </c>
      <c r="J4" s="65"/>
      <c r="K4" s="65"/>
      <c r="L4" s="65"/>
      <c r="M4" s="64"/>
      <c r="N4" s="63"/>
      <c r="O4" s="64"/>
      <c r="P4" s="64"/>
      <c r="Q4" s="64"/>
      <c r="R4" s="63">
        <f t="shared" ref="R4:R17" si="1">+D4+I4</f>
        <v>0.3544212963</v>
      </c>
      <c r="S4" s="63"/>
      <c r="T4" s="64" t="s">
        <v>1821</v>
      </c>
    </row>
    <row r="5" ht="12.75" customHeight="1">
      <c r="A5" s="66">
        <v>46.0</v>
      </c>
      <c r="B5" s="66" t="s">
        <v>29</v>
      </c>
      <c r="C5" s="67">
        <v>38653.0</v>
      </c>
      <c r="D5" s="68">
        <v>0.3873495370353339</v>
      </c>
      <c r="E5" s="66"/>
      <c r="F5" s="69" t="str">
        <f>+'TH 737731 MOB AT&amp;T'!G1312&amp;" "&amp;'TH 737731 MOB AT&amp;T'!I1312</f>
        <v> 4145340037</v>
      </c>
      <c r="G5" s="66" t="s">
        <v>943</v>
      </c>
      <c r="H5" s="66"/>
      <c r="I5" s="69" t="s">
        <v>1822</v>
      </c>
      <c r="J5" s="51"/>
      <c r="K5" s="51"/>
      <c r="L5" s="51"/>
      <c r="M5" s="69"/>
      <c r="N5" s="69"/>
      <c r="O5" s="69"/>
      <c r="P5" s="69"/>
      <c r="Q5" s="69"/>
      <c r="R5" s="68">
        <f t="shared" si="1"/>
        <v>0.3887268519</v>
      </c>
      <c r="S5" s="63"/>
      <c r="T5" s="64" t="s">
        <v>1821</v>
      </c>
    </row>
    <row r="6" ht="12.75" customHeight="1">
      <c r="A6" s="66">
        <v>47.0</v>
      </c>
      <c r="B6" s="66" t="s">
        <v>29</v>
      </c>
      <c r="C6" s="67">
        <v>38653.0</v>
      </c>
      <c r="D6" s="68">
        <v>0.40119212962599704</v>
      </c>
      <c r="E6" s="66"/>
      <c r="F6" s="69" t="str">
        <f>+'TH 737731 MOB AT&amp;T'!G1313&amp;" "&amp;'TH 737731 MOB AT&amp;T'!I1313</f>
        <v> 4145340037</v>
      </c>
      <c r="G6" s="66" t="s">
        <v>943</v>
      </c>
      <c r="H6" s="66"/>
      <c r="I6" s="69" t="s">
        <v>1823</v>
      </c>
      <c r="J6" s="51"/>
      <c r="K6" s="51"/>
      <c r="L6" s="51"/>
      <c r="M6" s="69"/>
      <c r="N6" s="69"/>
      <c r="O6" s="69"/>
      <c r="P6" s="69"/>
      <c r="Q6" s="69"/>
      <c r="R6" s="68">
        <f t="shared" si="1"/>
        <v>0.4028819444</v>
      </c>
      <c r="S6" s="63"/>
      <c r="T6" s="64" t="s">
        <v>1821</v>
      </c>
    </row>
    <row r="7" ht="12.75" customHeight="1">
      <c r="A7" s="66">
        <v>48.0</v>
      </c>
      <c r="B7" s="66" t="s">
        <v>29</v>
      </c>
      <c r="C7" s="67">
        <v>38653.0</v>
      </c>
      <c r="D7" s="68">
        <v>0.557129629625706</v>
      </c>
      <c r="E7" s="66" t="s">
        <v>1824</v>
      </c>
      <c r="F7" s="69" t="str">
        <f>+'TH 737731 MOB AT&amp;T'!G1314&amp;" "&amp;'TH 737731 MOB AT&amp;T'!I1314</f>
        <v>9204640220 4145340037</v>
      </c>
      <c r="G7" s="66" t="s">
        <v>1825</v>
      </c>
      <c r="H7" s="66"/>
      <c r="I7" s="69" t="s">
        <v>1826</v>
      </c>
      <c r="J7" s="51"/>
      <c r="K7" s="51"/>
      <c r="L7" s="51"/>
      <c r="M7" s="69"/>
      <c r="N7" s="69"/>
      <c r="O7" s="69"/>
      <c r="P7" s="69"/>
      <c r="Q7" s="69"/>
      <c r="R7" s="68">
        <f t="shared" si="1"/>
        <v>0.5575925926</v>
      </c>
      <c r="S7" s="63"/>
      <c r="T7" s="64" t="s">
        <v>1821</v>
      </c>
    </row>
    <row r="8" ht="12.75" customHeight="1">
      <c r="A8" s="66">
        <v>49.0</v>
      </c>
      <c r="B8" s="66" t="s">
        <v>29</v>
      </c>
      <c r="C8" s="67">
        <v>38653.0</v>
      </c>
      <c r="D8" s="68">
        <v>0.567870370367018</v>
      </c>
      <c r="E8" s="66"/>
      <c r="F8" s="69" t="str">
        <f>+'TH 737731 MOB AT&amp;T'!G1315&amp;" "&amp;'TH 737731 MOB AT&amp;T'!I1315</f>
        <v> 4145340037</v>
      </c>
      <c r="G8" s="66" t="s">
        <v>943</v>
      </c>
      <c r="H8" s="66"/>
      <c r="I8" s="69" t="s">
        <v>1827</v>
      </c>
      <c r="J8" s="51"/>
      <c r="K8" s="51"/>
      <c r="L8" s="51"/>
      <c r="M8" s="69"/>
      <c r="N8" s="69"/>
      <c r="O8" s="69"/>
      <c r="P8" s="69"/>
      <c r="Q8" s="69"/>
      <c r="R8" s="68">
        <f t="shared" si="1"/>
        <v>0.5682175926</v>
      </c>
      <c r="S8" s="63"/>
      <c r="T8" s="64" t="s">
        <v>1821</v>
      </c>
    </row>
    <row r="9" ht="12.75" customHeight="1">
      <c r="A9" s="66">
        <v>50.0</v>
      </c>
      <c r="B9" s="66" t="s">
        <v>29</v>
      </c>
      <c r="C9" s="67">
        <v>38653.0</v>
      </c>
      <c r="D9" s="68">
        <v>0.648333333330811</v>
      </c>
      <c r="E9" s="66" t="s">
        <v>1824</v>
      </c>
      <c r="F9" s="69" t="str">
        <f>+'TH 737731 MOB AT&amp;T'!G1316&amp;" "&amp;'TH 737731 MOB AT&amp;T'!I1316</f>
        <v>9203602455 4145340037</v>
      </c>
      <c r="G9" s="66" t="s">
        <v>1828</v>
      </c>
      <c r="H9" s="66"/>
      <c r="I9" s="69" t="s">
        <v>1826</v>
      </c>
      <c r="J9" s="51"/>
      <c r="K9" s="51"/>
      <c r="L9" s="51"/>
      <c r="M9" s="69"/>
      <c r="N9" s="69"/>
      <c r="O9" s="69"/>
      <c r="P9" s="69"/>
      <c r="Q9" s="69"/>
      <c r="R9" s="68">
        <f t="shared" si="1"/>
        <v>0.6487962963</v>
      </c>
      <c r="S9" s="63"/>
      <c r="T9" s="64" t="s">
        <v>1821</v>
      </c>
    </row>
    <row r="10" ht="12.75" customHeight="1">
      <c r="A10" s="66">
        <v>51.0</v>
      </c>
      <c r="B10" s="66" t="s">
        <v>29</v>
      </c>
      <c r="C10" s="67">
        <v>38653.0</v>
      </c>
      <c r="D10" s="68">
        <v>0.6528819444429246</v>
      </c>
      <c r="E10" s="66"/>
      <c r="F10" s="69" t="str">
        <f>+'TH 737731 MOB AT&amp;T'!G1317&amp;" "&amp;'TH 737731 MOB AT&amp;T'!I1317</f>
        <v> 4145340037</v>
      </c>
      <c r="G10" s="66" t="s">
        <v>943</v>
      </c>
      <c r="H10" s="66"/>
      <c r="I10" s="69" t="s">
        <v>1829</v>
      </c>
      <c r="J10" s="51"/>
      <c r="K10" s="51"/>
      <c r="L10" s="51"/>
      <c r="M10" s="69"/>
      <c r="N10" s="69"/>
      <c r="O10" s="69"/>
      <c r="P10" s="69"/>
      <c r="Q10" s="69"/>
      <c r="R10" s="68">
        <f t="shared" si="1"/>
        <v>0.6532986111</v>
      </c>
      <c r="S10" s="63"/>
      <c r="T10" s="64" t="s">
        <v>1821</v>
      </c>
    </row>
    <row r="11" ht="12.75" customHeight="1">
      <c r="A11" s="66">
        <v>52.0</v>
      </c>
      <c r="B11" s="66" t="s">
        <v>29</v>
      </c>
      <c r="C11" s="67">
        <v>38653.0</v>
      </c>
      <c r="D11" s="68">
        <v>0.8546759259261307</v>
      </c>
      <c r="E11" s="66"/>
      <c r="F11" s="69" t="str">
        <f>+'TH 737731 MOB AT&amp;T'!G1318&amp;" "&amp;'TH 737731 MOB AT&amp;T'!I1318</f>
        <v>9202093588 4145340037</v>
      </c>
      <c r="G11" s="66" t="s">
        <v>1830</v>
      </c>
      <c r="H11" s="66"/>
      <c r="I11" s="69" t="s">
        <v>1831</v>
      </c>
      <c r="J11" s="51"/>
      <c r="K11" s="51"/>
      <c r="L11" s="51"/>
      <c r="M11" s="69"/>
      <c r="N11" s="69"/>
      <c r="O11" s="69"/>
      <c r="P11" s="69"/>
      <c r="Q11" s="69"/>
      <c r="R11" s="68">
        <f t="shared" si="1"/>
        <v>0.855</v>
      </c>
      <c r="S11" s="63"/>
      <c r="T11" s="64" t="s">
        <v>1821</v>
      </c>
    </row>
    <row r="12" ht="12.75" customHeight="1">
      <c r="A12" s="66">
        <v>53.0</v>
      </c>
      <c r="B12" s="66" t="s">
        <v>29</v>
      </c>
      <c r="C12" s="67">
        <v>38653.0</v>
      </c>
      <c r="D12" s="68">
        <v>0.8833564814776764</v>
      </c>
      <c r="E12" s="66"/>
      <c r="F12" s="69" t="str">
        <f>+'TH 737731 MOB AT&amp;T'!G1319&amp;" "&amp;'TH 737731 MOB AT&amp;T'!I1319</f>
        <v> 4145340037</v>
      </c>
      <c r="G12" s="66" t="s">
        <v>943</v>
      </c>
      <c r="H12" s="66"/>
      <c r="I12" s="69" t="s">
        <v>1832</v>
      </c>
      <c r="J12" s="51"/>
      <c r="K12" s="51"/>
      <c r="L12" s="51"/>
      <c r="M12" s="69"/>
      <c r="N12" s="69"/>
      <c r="O12" s="69"/>
      <c r="P12" s="69"/>
      <c r="Q12" s="69"/>
      <c r="R12" s="68">
        <f t="shared" si="1"/>
        <v>0.8837268518</v>
      </c>
      <c r="S12" s="63"/>
      <c r="T12" s="64" t="s">
        <v>1821</v>
      </c>
    </row>
    <row r="13" ht="12.75" customHeight="1">
      <c r="A13" s="66">
        <v>54.0</v>
      </c>
      <c r="B13" s="66" t="s">
        <v>29</v>
      </c>
      <c r="C13" s="67">
        <v>38653.0</v>
      </c>
      <c r="D13" s="68">
        <v>0.8976504629608826</v>
      </c>
      <c r="E13" s="66"/>
      <c r="F13" s="69" t="str">
        <f>+'TH 737731 MOB AT&amp;T'!G1320&amp;" "&amp;'TH 737731 MOB AT&amp;T'!I1320</f>
        <v>9202093588 6084469801</v>
      </c>
      <c r="G13" s="66" t="s">
        <v>1830</v>
      </c>
      <c r="H13" s="66"/>
      <c r="I13" s="69" t="s">
        <v>1833</v>
      </c>
      <c r="J13" s="51"/>
      <c r="K13" s="51"/>
      <c r="L13" s="51"/>
      <c r="M13" s="69"/>
      <c r="N13" s="69"/>
      <c r="O13" s="69"/>
      <c r="P13" s="69"/>
      <c r="Q13" s="69"/>
      <c r="R13" s="68">
        <f t="shared" si="1"/>
        <v>0.8978009259</v>
      </c>
      <c r="S13" s="63"/>
      <c r="T13" s="64" t="s">
        <v>1821</v>
      </c>
    </row>
    <row r="14" ht="12.75" customHeight="1">
      <c r="A14" s="66">
        <v>55.0</v>
      </c>
      <c r="B14" s="66" t="s">
        <v>29</v>
      </c>
      <c r="C14" s="67">
        <v>38653.0</v>
      </c>
      <c r="D14" s="68">
        <v>0.898680555554165</v>
      </c>
      <c r="E14" s="66"/>
      <c r="F14" s="69" t="str">
        <f>+'TH 737731 MOB AT&amp;T'!G1321&amp;" "&amp;'TH 737731 MOB AT&amp;T'!I1321</f>
        <v>9202093588 6084469865</v>
      </c>
      <c r="G14" s="66" t="s">
        <v>1830</v>
      </c>
      <c r="H14" s="66"/>
      <c r="I14" s="69" t="s">
        <v>1834</v>
      </c>
      <c r="J14" s="51"/>
      <c r="K14" s="51"/>
      <c r="L14" s="51"/>
      <c r="M14" s="69"/>
      <c r="N14" s="69"/>
      <c r="O14" s="69"/>
      <c r="P14" s="69"/>
      <c r="Q14" s="69"/>
      <c r="R14" s="68">
        <f t="shared" si="1"/>
        <v>0.8993055556</v>
      </c>
      <c r="S14" s="63"/>
      <c r="T14" s="64" t="s">
        <v>1821</v>
      </c>
    </row>
    <row r="15" ht="12.75" customHeight="1">
      <c r="A15" s="66">
        <v>56.0</v>
      </c>
      <c r="B15" s="66" t="s">
        <v>29</v>
      </c>
      <c r="C15" s="67">
        <v>38654.0</v>
      </c>
      <c r="D15" s="68">
        <v>0.4083217592560686</v>
      </c>
      <c r="E15" s="66"/>
      <c r="F15" s="69" t="str">
        <f>+'TH 737731 MOB AT&amp;T'!G1322&amp;" "&amp;'TH 737731 MOB AT&amp;T'!I1322</f>
        <v> 9208943912</v>
      </c>
      <c r="G15" s="66" t="s">
        <v>1667</v>
      </c>
      <c r="H15" s="66"/>
      <c r="I15" s="69" t="s">
        <v>1835</v>
      </c>
      <c r="J15" s="51"/>
      <c r="K15" s="51"/>
      <c r="L15" s="51"/>
      <c r="M15" s="69"/>
      <c r="N15" s="69"/>
      <c r="O15" s="69"/>
      <c r="P15" s="69"/>
      <c r="Q15" s="69"/>
      <c r="R15" s="68">
        <f t="shared" si="1"/>
        <v>0.4087962963</v>
      </c>
      <c r="S15" s="63"/>
      <c r="T15" s="64" t="s">
        <v>1821</v>
      </c>
    </row>
    <row r="16" ht="12.75" customHeight="1">
      <c r="A16" s="70">
        <v>130.0</v>
      </c>
      <c r="B16" s="70" t="s">
        <v>29</v>
      </c>
      <c r="C16" s="71">
        <v>38654.0</v>
      </c>
      <c r="D16" s="72">
        <v>0.513888888888889</v>
      </c>
      <c r="E16" s="70" t="s">
        <v>1824</v>
      </c>
      <c r="F16" s="70" t="s">
        <v>1778</v>
      </c>
      <c r="G16" s="73" t="s">
        <v>943</v>
      </c>
      <c r="H16" s="70" t="s">
        <v>1777</v>
      </c>
      <c r="I16" s="70" t="s">
        <v>1783</v>
      </c>
      <c r="J16" s="74">
        <v>34.0</v>
      </c>
      <c r="K16" s="75"/>
      <c r="L16" s="75"/>
      <c r="M16" s="76"/>
      <c r="N16" s="76"/>
      <c r="O16" s="76"/>
      <c r="P16" s="76"/>
      <c r="Q16" s="76"/>
      <c r="R16" s="72">
        <f t="shared" si="1"/>
        <v>0.5152777778</v>
      </c>
      <c r="S16" s="77"/>
      <c r="T16" s="77" t="s">
        <v>1836</v>
      </c>
    </row>
    <row r="17" ht="12.75" customHeight="1">
      <c r="A17" s="66">
        <v>57.0</v>
      </c>
      <c r="B17" s="66" t="s">
        <v>29</v>
      </c>
      <c r="C17" s="67">
        <v>38654.0</v>
      </c>
      <c r="D17" s="68">
        <v>0.5144097222218988</v>
      </c>
      <c r="E17" s="66" t="s">
        <v>1824</v>
      </c>
      <c r="F17" s="69" t="str">
        <f>+'TH 737731 MOB AT&amp;T'!G1323&amp;" "&amp;'TH 737731 MOB AT&amp;T'!I1323</f>
        <v> 4145340037</v>
      </c>
      <c r="G17" s="66" t="s">
        <v>943</v>
      </c>
      <c r="H17" s="66"/>
      <c r="I17" s="69" t="s">
        <v>1837</v>
      </c>
      <c r="J17" s="51">
        <v>34.0</v>
      </c>
      <c r="K17" s="51"/>
      <c r="L17" s="51"/>
      <c r="M17" s="69"/>
      <c r="N17" s="69"/>
      <c r="O17" s="69"/>
      <c r="P17" s="69"/>
      <c r="Q17" s="69"/>
      <c r="R17" s="68">
        <f t="shared" si="1"/>
        <v>0.5154976852</v>
      </c>
      <c r="S17" s="63"/>
      <c r="T17" s="64" t="s">
        <v>1821</v>
      </c>
    </row>
    <row r="18" ht="12.75" customHeight="1">
      <c r="A18" s="78"/>
      <c r="B18" s="78" t="s">
        <v>29</v>
      </c>
      <c r="C18" s="79">
        <v>38654.0</v>
      </c>
      <c r="D18" s="80">
        <v>0.5144097222218988</v>
      </c>
      <c r="E18" s="78" t="s">
        <v>1824</v>
      </c>
      <c r="F18" s="81"/>
      <c r="G18" s="78" t="s">
        <v>943</v>
      </c>
      <c r="H18" s="78" t="s">
        <v>1838</v>
      </c>
      <c r="I18" s="81"/>
      <c r="J18" s="82">
        <v>34.0</v>
      </c>
      <c r="K18" s="82"/>
      <c r="L18" s="82"/>
      <c r="M18" s="81"/>
      <c r="N18" s="81"/>
      <c r="O18" s="81"/>
      <c r="P18" s="81"/>
      <c r="Q18" s="81"/>
      <c r="R18" s="80"/>
      <c r="S18" s="83"/>
      <c r="T18" s="84"/>
    </row>
    <row r="19" ht="12.75" customHeight="1">
      <c r="A19" s="70">
        <v>129.0</v>
      </c>
      <c r="B19" s="70" t="s">
        <v>29</v>
      </c>
      <c r="C19" s="71">
        <v>38654.0</v>
      </c>
      <c r="D19" s="72">
        <v>0.5152777777777778</v>
      </c>
      <c r="E19" s="70" t="s">
        <v>1824</v>
      </c>
      <c r="F19" s="70" t="s">
        <v>1808</v>
      </c>
      <c r="G19" s="73" t="s">
        <v>1755</v>
      </c>
      <c r="H19" s="70" t="s">
        <v>1807</v>
      </c>
      <c r="I19" s="70" t="s">
        <v>1783</v>
      </c>
      <c r="J19" s="74">
        <v>35.0</v>
      </c>
      <c r="K19" s="75"/>
      <c r="L19" s="75"/>
      <c r="M19" s="76"/>
      <c r="N19" s="76"/>
      <c r="O19" s="76"/>
      <c r="P19" s="76"/>
      <c r="Q19" s="76"/>
      <c r="R19" s="72">
        <f t="shared" ref="R19:R23" si="2">+D19+I19</f>
        <v>0.5166666667</v>
      </c>
      <c r="S19" s="77"/>
      <c r="T19" s="77" t="s">
        <v>1836</v>
      </c>
    </row>
    <row r="20" ht="12.75" customHeight="1">
      <c r="A20" s="66">
        <v>58.0</v>
      </c>
      <c r="B20" s="66" t="s">
        <v>29</v>
      </c>
      <c r="C20" s="67">
        <v>38654.0</v>
      </c>
      <c r="D20" s="68">
        <v>0.5158912037004484</v>
      </c>
      <c r="E20" s="66" t="s">
        <v>1824</v>
      </c>
      <c r="F20" s="69" t="str">
        <f>+'TH 737731 MOB AT&amp;T'!G1324&amp;" "&amp;'TH 737731 MOB AT&amp;T'!I1324</f>
        <v> 9204640220</v>
      </c>
      <c r="G20" s="66" t="s">
        <v>1755</v>
      </c>
      <c r="H20" s="66"/>
      <c r="I20" s="69" t="s">
        <v>1839</v>
      </c>
      <c r="J20" s="51">
        <v>35.0</v>
      </c>
      <c r="K20" s="51"/>
      <c r="L20" s="51"/>
      <c r="M20" s="69"/>
      <c r="N20" s="69"/>
      <c r="O20" s="69"/>
      <c r="P20" s="69"/>
      <c r="Q20" s="69"/>
      <c r="R20" s="68">
        <f t="shared" si="2"/>
        <v>0.5166319444</v>
      </c>
      <c r="S20" s="63"/>
      <c r="T20" s="64" t="s">
        <v>1821</v>
      </c>
    </row>
    <row r="21" ht="12.75" customHeight="1">
      <c r="A21" s="70">
        <v>128.0</v>
      </c>
      <c r="B21" s="70" t="s">
        <v>29</v>
      </c>
      <c r="C21" s="71">
        <v>38654.0</v>
      </c>
      <c r="D21" s="72">
        <v>0.5159722222222222</v>
      </c>
      <c r="E21" s="70" t="s">
        <v>1824</v>
      </c>
      <c r="F21" s="70" t="s">
        <v>1764</v>
      </c>
      <c r="G21" s="73" t="s">
        <v>32</v>
      </c>
      <c r="H21" s="70" t="s">
        <v>1795</v>
      </c>
      <c r="I21" s="70" t="s">
        <v>1806</v>
      </c>
      <c r="J21" s="74">
        <v>36.0</v>
      </c>
      <c r="K21" s="75"/>
      <c r="L21" s="75"/>
      <c r="M21" s="76"/>
      <c r="N21" s="76"/>
      <c r="O21" s="76"/>
      <c r="P21" s="76"/>
      <c r="Q21" s="76"/>
      <c r="R21" s="72">
        <f t="shared" si="2"/>
        <v>0.5208333333</v>
      </c>
      <c r="S21" s="77"/>
      <c r="T21" s="77" t="s">
        <v>1836</v>
      </c>
    </row>
    <row r="22" ht="12.75" customHeight="1">
      <c r="A22" s="66">
        <v>59.0</v>
      </c>
      <c r="B22" s="66" t="s">
        <v>29</v>
      </c>
      <c r="C22" s="67">
        <v>38654.0</v>
      </c>
      <c r="D22" s="68">
        <v>0.5169328703705105</v>
      </c>
      <c r="E22" s="66" t="s">
        <v>1824</v>
      </c>
      <c r="F22" s="69" t="str">
        <f>+'TH 737731 MOB AT&amp;T'!G1325&amp;" "&amp;'TH 737731 MOB AT&amp;T'!I1325</f>
        <v> 9205853839</v>
      </c>
      <c r="G22" s="66" t="s">
        <v>32</v>
      </c>
      <c r="H22" s="66"/>
      <c r="I22" s="69" t="s">
        <v>1840</v>
      </c>
      <c r="J22" s="51">
        <v>36.0</v>
      </c>
      <c r="K22" s="51"/>
      <c r="L22" s="51"/>
      <c r="M22" s="69"/>
      <c r="N22" s="69"/>
      <c r="O22" s="69"/>
      <c r="P22" s="69"/>
      <c r="Q22" s="69"/>
      <c r="R22" s="68">
        <f t="shared" si="2"/>
        <v>0.5211458333</v>
      </c>
      <c r="S22" s="63"/>
      <c r="T22" s="64" t="s">
        <v>1821</v>
      </c>
    </row>
    <row r="23" ht="12.75" customHeight="1">
      <c r="A23" s="70">
        <v>127.0</v>
      </c>
      <c r="B23" s="70" t="s">
        <v>29</v>
      </c>
      <c r="C23" s="71">
        <v>38654.0</v>
      </c>
      <c r="D23" s="72">
        <v>0.5208333333333334</v>
      </c>
      <c r="E23" s="70" t="s">
        <v>1824</v>
      </c>
      <c r="F23" s="70" t="s">
        <v>1805</v>
      </c>
      <c r="G23" s="73"/>
      <c r="H23" s="70" t="s">
        <v>1790</v>
      </c>
      <c r="I23" s="70" t="s">
        <v>1780</v>
      </c>
      <c r="J23" s="74"/>
      <c r="K23" s="75"/>
      <c r="L23" s="75"/>
      <c r="M23" s="76"/>
      <c r="N23" s="76"/>
      <c r="O23" s="76"/>
      <c r="P23" s="76"/>
      <c r="Q23" s="76"/>
      <c r="R23" s="72">
        <f t="shared" si="2"/>
        <v>0.5215277778</v>
      </c>
      <c r="S23" s="85"/>
      <c r="T23" s="77" t="s">
        <v>1836</v>
      </c>
    </row>
    <row r="24" ht="12.75" customHeight="1">
      <c r="A24" s="78"/>
      <c r="B24" s="78" t="s">
        <v>29</v>
      </c>
      <c r="C24" s="79">
        <v>38654.0</v>
      </c>
      <c r="D24" s="80">
        <v>0.5208333333333334</v>
      </c>
      <c r="E24" s="78" t="s">
        <v>1824</v>
      </c>
      <c r="F24" s="78"/>
      <c r="G24" s="86"/>
      <c r="H24" s="78" t="s">
        <v>1841</v>
      </c>
      <c r="I24" s="78"/>
      <c r="J24" s="82"/>
      <c r="K24" s="82"/>
      <c r="L24" s="82"/>
      <c r="M24" s="81"/>
      <c r="N24" s="81"/>
      <c r="O24" s="81"/>
      <c r="P24" s="81"/>
      <c r="Q24" s="81"/>
      <c r="R24" s="80"/>
      <c r="S24" s="84"/>
      <c r="T24" s="84"/>
    </row>
    <row r="25" ht="12.75" customHeight="1">
      <c r="A25" s="70">
        <v>126.0</v>
      </c>
      <c r="B25" s="70" t="s">
        <v>29</v>
      </c>
      <c r="C25" s="71">
        <v>38654.0</v>
      </c>
      <c r="D25" s="72">
        <v>0.5243055555555556</v>
      </c>
      <c r="E25" s="70" t="s">
        <v>1824</v>
      </c>
      <c r="F25" s="70" t="s">
        <v>1804</v>
      </c>
      <c r="G25" s="73" t="s">
        <v>1842</v>
      </c>
      <c r="H25" s="70" t="s">
        <v>1795</v>
      </c>
      <c r="I25" s="70" t="s">
        <v>1783</v>
      </c>
      <c r="J25" s="74"/>
      <c r="K25" s="75"/>
      <c r="L25" s="75"/>
      <c r="M25" s="76"/>
      <c r="N25" s="76"/>
      <c r="O25" s="76"/>
      <c r="P25" s="76"/>
      <c r="Q25" s="76"/>
      <c r="R25" s="72">
        <f>+D25+I25</f>
        <v>0.5256944444</v>
      </c>
      <c r="S25" s="77"/>
      <c r="T25" s="77" t="s">
        <v>1836</v>
      </c>
    </row>
    <row r="26" ht="12.75" customHeight="1">
      <c r="A26" s="78"/>
      <c r="B26" s="78" t="s">
        <v>29</v>
      </c>
      <c r="C26" s="79">
        <v>38654.0</v>
      </c>
      <c r="D26" s="80">
        <v>0.5243055555555556</v>
      </c>
      <c r="E26" s="78" t="s">
        <v>1824</v>
      </c>
      <c r="F26" s="78"/>
      <c r="G26" s="86" t="s">
        <v>1842</v>
      </c>
      <c r="H26" s="78" t="s">
        <v>1841</v>
      </c>
      <c r="I26" s="78"/>
      <c r="J26" s="82"/>
      <c r="K26" s="82"/>
      <c r="L26" s="82"/>
      <c r="M26" s="81"/>
      <c r="N26" s="81"/>
      <c r="O26" s="81"/>
      <c r="P26" s="81"/>
      <c r="Q26" s="81"/>
      <c r="R26" s="80"/>
      <c r="S26" s="84"/>
      <c r="T26" s="84"/>
    </row>
    <row r="27" ht="12.75" customHeight="1">
      <c r="A27" s="66">
        <v>60.0</v>
      </c>
      <c r="B27" s="66" t="s">
        <v>29</v>
      </c>
      <c r="C27" s="67">
        <v>38654.0</v>
      </c>
      <c r="D27" s="68">
        <v>0.5253009259249666</v>
      </c>
      <c r="E27" s="66" t="s">
        <v>1773</v>
      </c>
      <c r="F27" s="69" t="str">
        <f>+'TH 737731 MOB AT&amp;T'!G1326&amp;" "&amp;'TH 737731 MOB AT&amp;T'!I1326</f>
        <v> 9202131645</v>
      </c>
      <c r="G27" s="66" t="s">
        <v>35</v>
      </c>
      <c r="H27" s="66"/>
      <c r="I27" s="69" t="s">
        <v>1843</v>
      </c>
      <c r="J27" s="51"/>
      <c r="K27" s="51"/>
      <c r="L27" s="51"/>
      <c r="M27" s="69"/>
      <c r="N27" s="69"/>
      <c r="O27" s="69"/>
      <c r="P27" s="69"/>
      <c r="Q27" s="69"/>
      <c r="R27" s="68">
        <f>+D27+I27</f>
        <v>0.5259606481</v>
      </c>
      <c r="S27" s="68"/>
      <c r="T27" s="64" t="s">
        <v>1821</v>
      </c>
    </row>
    <row r="28" ht="12.75" customHeight="1">
      <c r="A28" s="78"/>
      <c r="B28" s="78" t="s">
        <v>29</v>
      </c>
      <c r="C28" s="79">
        <v>38654.0</v>
      </c>
      <c r="D28" s="80">
        <v>0.5253009259249666</v>
      </c>
      <c r="E28" s="78" t="s">
        <v>1773</v>
      </c>
      <c r="F28" s="81"/>
      <c r="G28" s="78" t="s">
        <v>35</v>
      </c>
      <c r="H28" s="78" t="s">
        <v>1844</v>
      </c>
      <c r="I28" s="81"/>
      <c r="J28" s="82"/>
      <c r="K28" s="82"/>
      <c r="L28" s="82"/>
      <c r="M28" s="81"/>
      <c r="N28" s="81"/>
      <c r="O28" s="81"/>
      <c r="P28" s="81"/>
      <c r="Q28" s="81"/>
      <c r="R28" s="80"/>
      <c r="S28" s="83"/>
      <c r="T28" s="84"/>
    </row>
    <row r="29" ht="12.75" customHeight="1">
      <c r="A29" s="70">
        <v>125.0</v>
      </c>
      <c r="B29" s="70" t="s">
        <v>29</v>
      </c>
      <c r="C29" s="71">
        <v>38654.0</v>
      </c>
      <c r="D29" s="72">
        <v>0.5256944444444445</v>
      </c>
      <c r="E29" s="70" t="s">
        <v>1824</v>
      </c>
      <c r="F29" s="70" t="s">
        <v>1802</v>
      </c>
      <c r="G29" s="73" t="s">
        <v>1845</v>
      </c>
      <c r="H29" s="70" t="s">
        <v>1799</v>
      </c>
      <c r="I29" s="70" t="s">
        <v>1803</v>
      </c>
      <c r="J29" s="74"/>
      <c r="K29" s="75"/>
      <c r="L29" s="75"/>
      <c r="M29" s="76"/>
      <c r="N29" s="76"/>
      <c r="O29" s="76"/>
      <c r="P29" s="76"/>
      <c r="Q29" s="76"/>
      <c r="R29" s="72">
        <f>+D29+I29</f>
        <v>0.5375</v>
      </c>
      <c r="S29" s="77"/>
      <c r="T29" s="77" t="s">
        <v>1836</v>
      </c>
    </row>
    <row r="30" ht="12.75" customHeight="1">
      <c r="A30" s="78"/>
      <c r="B30" s="78" t="s">
        <v>29</v>
      </c>
      <c r="C30" s="79">
        <v>38654.0</v>
      </c>
      <c r="D30" s="80">
        <v>0.5256944444444445</v>
      </c>
      <c r="E30" s="78" t="s">
        <v>1824</v>
      </c>
      <c r="F30" s="78"/>
      <c r="G30" s="86" t="s">
        <v>1845</v>
      </c>
      <c r="H30" s="78" t="s">
        <v>1841</v>
      </c>
      <c r="I30" s="78"/>
      <c r="J30" s="82"/>
      <c r="K30" s="82"/>
      <c r="L30" s="82"/>
      <c r="M30" s="81"/>
      <c r="N30" s="81"/>
      <c r="O30" s="81"/>
      <c r="P30" s="81"/>
      <c r="Q30" s="81"/>
      <c r="R30" s="80"/>
      <c r="S30" s="84"/>
      <c r="T30" s="84"/>
    </row>
    <row r="31" ht="12.75" customHeight="1">
      <c r="A31" s="70">
        <v>124.0</v>
      </c>
      <c r="B31" s="70" t="s">
        <v>29</v>
      </c>
      <c r="C31" s="71">
        <v>38654.0</v>
      </c>
      <c r="D31" s="72">
        <v>0.5618055555555556</v>
      </c>
      <c r="E31" s="70" t="s">
        <v>1824</v>
      </c>
      <c r="F31" s="70" t="s">
        <v>1797</v>
      </c>
      <c r="G31" s="73" t="s">
        <v>1846</v>
      </c>
      <c r="H31" s="70" t="s">
        <v>1801</v>
      </c>
      <c r="I31" s="70" t="s">
        <v>1791</v>
      </c>
      <c r="J31" s="74"/>
      <c r="K31" s="75"/>
      <c r="L31" s="75"/>
      <c r="M31" s="76"/>
      <c r="N31" s="76"/>
      <c r="O31" s="76"/>
      <c r="P31" s="76"/>
      <c r="Q31" s="76"/>
      <c r="R31" s="72">
        <f>+D31+I31</f>
        <v>0.5638888889</v>
      </c>
      <c r="S31" s="85"/>
      <c r="T31" s="77" t="s">
        <v>1836</v>
      </c>
    </row>
    <row r="32" ht="12.75" customHeight="1">
      <c r="A32" s="78"/>
      <c r="B32" s="78" t="s">
        <v>29</v>
      </c>
      <c r="C32" s="79">
        <v>38654.0</v>
      </c>
      <c r="D32" s="80">
        <v>0.5618055555555556</v>
      </c>
      <c r="E32" s="78" t="s">
        <v>1824</v>
      </c>
      <c r="F32" s="78"/>
      <c r="G32" s="86" t="s">
        <v>1846</v>
      </c>
      <c r="H32" s="78" t="s">
        <v>1841</v>
      </c>
      <c r="I32" s="78"/>
      <c r="J32" s="82"/>
      <c r="K32" s="82"/>
      <c r="L32" s="82"/>
      <c r="M32" s="81"/>
      <c r="N32" s="81"/>
      <c r="O32" s="81"/>
      <c r="P32" s="81"/>
      <c r="Q32" s="81"/>
      <c r="R32" s="80"/>
      <c r="S32" s="84"/>
      <c r="T32" s="84"/>
    </row>
    <row r="33" ht="12.75" customHeight="1">
      <c r="A33" s="70">
        <v>123.0</v>
      </c>
      <c r="B33" s="70" t="s">
        <v>29</v>
      </c>
      <c r="C33" s="71">
        <v>38654.0</v>
      </c>
      <c r="D33" s="72">
        <v>0.5680555555555555</v>
      </c>
      <c r="E33" s="70" t="s">
        <v>1824</v>
      </c>
      <c r="F33" s="70" t="s">
        <v>1800</v>
      </c>
      <c r="G33" s="73"/>
      <c r="H33" s="70" t="s">
        <v>1799</v>
      </c>
      <c r="I33" s="70" t="s">
        <v>1791</v>
      </c>
      <c r="J33" s="74"/>
      <c r="K33" s="75"/>
      <c r="L33" s="75"/>
      <c r="M33" s="76"/>
      <c r="N33" s="76"/>
      <c r="O33" s="76"/>
      <c r="P33" s="76"/>
      <c r="Q33" s="76"/>
      <c r="R33" s="72">
        <f>+D33+I33</f>
        <v>0.5701388889</v>
      </c>
      <c r="S33" s="77"/>
      <c r="T33" s="77" t="s">
        <v>1836</v>
      </c>
    </row>
    <row r="34" ht="12.75" customHeight="1">
      <c r="A34" s="78"/>
      <c r="B34" s="78" t="s">
        <v>29</v>
      </c>
      <c r="C34" s="79">
        <v>38654.0</v>
      </c>
      <c r="D34" s="80">
        <v>0.5680555555555555</v>
      </c>
      <c r="E34" s="78" t="s">
        <v>1824</v>
      </c>
      <c r="F34" s="78"/>
      <c r="G34" s="86"/>
      <c r="H34" s="78" t="s">
        <v>1841</v>
      </c>
      <c r="I34" s="78"/>
      <c r="J34" s="82"/>
      <c r="K34" s="82"/>
      <c r="L34" s="82"/>
      <c r="M34" s="81"/>
      <c r="N34" s="81"/>
      <c r="O34" s="81"/>
      <c r="P34" s="81"/>
      <c r="Q34" s="81"/>
      <c r="R34" s="80"/>
      <c r="S34" s="84"/>
      <c r="T34" s="84"/>
    </row>
    <row r="35" ht="12.75" customHeight="1">
      <c r="A35" s="70">
        <v>122.0</v>
      </c>
      <c r="B35" s="70" t="s">
        <v>29</v>
      </c>
      <c r="C35" s="71">
        <v>38654.0</v>
      </c>
      <c r="D35" s="72">
        <v>0.5770833333333333</v>
      </c>
      <c r="E35" s="70" t="s">
        <v>1773</v>
      </c>
      <c r="F35" s="70" t="s">
        <v>1797</v>
      </c>
      <c r="G35" s="73" t="s">
        <v>1846</v>
      </c>
      <c r="H35" s="70" t="s">
        <v>1773</v>
      </c>
      <c r="I35" s="70" t="s">
        <v>1798</v>
      </c>
      <c r="J35" s="74"/>
      <c r="K35" s="75"/>
      <c r="L35" s="75"/>
      <c r="M35" s="76"/>
      <c r="N35" s="76"/>
      <c r="O35" s="76"/>
      <c r="P35" s="76"/>
      <c r="Q35" s="76"/>
      <c r="R35" s="72">
        <f>+D35+I35</f>
        <v>0.5847222222</v>
      </c>
      <c r="S35" s="85"/>
      <c r="T35" s="77" t="s">
        <v>1836</v>
      </c>
    </row>
    <row r="36" ht="12.75" customHeight="1">
      <c r="A36" s="78"/>
      <c r="B36" s="78" t="s">
        <v>29</v>
      </c>
      <c r="C36" s="79">
        <v>38654.0</v>
      </c>
      <c r="D36" s="80">
        <v>0.5770833333333333</v>
      </c>
      <c r="E36" s="78" t="s">
        <v>1773</v>
      </c>
      <c r="F36" s="78"/>
      <c r="G36" s="86" t="s">
        <v>1846</v>
      </c>
      <c r="H36" s="78" t="s">
        <v>1841</v>
      </c>
      <c r="I36" s="78"/>
      <c r="J36" s="82"/>
      <c r="K36" s="82"/>
      <c r="L36" s="82"/>
      <c r="M36" s="81"/>
      <c r="N36" s="81"/>
      <c r="O36" s="81"/>
      <c r="P36" s="81"/>
      <c r="Q36" s="81"/>
      <c r="R36" s="80"/>
      <c r="S36" s="84"/>
      <c r="T36" s="84"/>
    </row>
    <row r="37" ht="12.75" customHeight="1">
      <c r="A37" s="66">
        <v>61.0</v>
      </c>
      <c r="B37" s="66" t="s">
        <v>29</v>
      </c>
      <c r="C37" s="67">
        <v>38654.0</v>
      </c>
      <c r="D37" s="68">
        <v>0.650775462963793</v>
      </c>
      <c r="E37" s="66" t="s">
        <v>1824</v>
      </c>
      <c r="F37" s="69" t="str">
        <f>+'TH 737731 MOB AT&amp;T'!G1327&amp;" "&amp;'TH 737731 MOB AT&amp;T'!I1327</f>
        <v>9202131645 4145340037</v>
      </c>
      <c r="G37" s="66" t="s">
        <v>982</v>
      </c>
      <c r="H37" s="66"/>
      <c r="I37" s="69" t="s">
        <v>1826</v>
      </c>
      <c r="J37" s="51"/>
      <c r="K37" s="51"/>
      <c r="L37" s="51"/>
      <c r="M37" s="69"/>
      <c r="N37" s="69"/>
      <c r="O37" s="69"/>
      <c r="P37" s="69"/>
      <c r="Q37" s="69"/>
      <c r="R37" s="68">
        <f>+D37+I37</f>
        <v>0.6512384259</v>
      </c>
      <c r="S37" s="63"/>
      <c r="T37" s="64" t="s">
        <v>1821</v>
      </c>
    </row>
    <row r="38" ht="12.75" customHeight="1">
      <c r="A38" s="78"/>
      <c r="B38" s="78" t="s">
        <v>29</v>
      </c>
      <c r="C38" s="79">
        <v>38654.0</v>
      </c>
      <c r="D38" s="80">
        <v>0.650775462963793</v>
      </c>
      <c r="E38" s="78" t="s">
        <v>1824</v>
      </c>
      <c r="F38" s="81"/>
      <c r="G38" s="78" t="s">
        <v>982</v>
      </c>
      <c r="H38" s="78" t="s">
        <v>1838</v>
      </c>
      <c r="I38" s="81"/>
      <c r="J38" s="82"/>
      <c r="K38" s="82"/>
      <c r="L38" s="82"/>
      <c r="M38" s="81"/>
      <c r="N38" s="81"/>
      <c r="O38" s="81"/>
      <c r="P38" s="81"/>
      <c r="Q38" s="81"/>
      <c r="R38" s="80"/>
      <c r="S38" s="83"/>
      <c r="T38" s="84"/>
    </row>
    <row r="39" ht="12.75" customHeight="1">
      <c r="A39" s="70">
        <v>121.0</v>
      </c>
      <c r="B39" s="70" t="s">
        <v>29</v>
      </c>
      <c r="C39" s="71">
        <v>38654.0</v>
      </c>
      <c r="D39" s="72">
        <v>0.6659722222222222</v>
      </c>
      <c r="E39" s="70" t="s">
        <v>1824</v>
      </c>
      <c r="F39" s="70" t="s">
        <v>1778</v>
      </c>
      <c r="G39" s="73" t="s">
        <v>943</v>
      </c>
      <c r="H39" s="70" t="s">
        <v>1777</v>
      </c>
      <c r="I39" s="70" t="s">
        <v>1780</v>
      </c>
      <c r="J39" s="74">
        <v>1.0</v>
      </c>
      <c r="K39" s="75"/>
      <c r="L39" s="75"/>
      <c r="M39" s="76"/>
      <c r="N39" s="76"/>
      <c r="O39" s="76"/>
      <c r="P39" s="76"/>
      <c r="Q39" s="76"/>
      <c r="R39" s="72">
        <f t="shared" ref="R39:R43" si="3">+D39+I39</f>
        <v>0.6666666667</v>
      </c>
      <c r="S39" s="77"/>
      <c r="T39" s="77" t="s">
        <v>1836</v>
      </c>
    </row>
    <row r="40" ht="12.75" customHeight="1">
      <c r="A40" s="87">
        <v>44.0</v>
      </c>
      <c r="B40" s="87" t="s">
        <v>29</v>
      </c>
      <c r="C40" s="88">
        <v>38654.0</v>
      </c>
      <c r="D40" s="89">
        <v>0.6662847222222222</v>
      </c>
      <c r="E40" s="87" t="s">
        <v>1824</v>
      </c>
      <c r="F40" s="90" t="s">
        <v>1750</v>
      </c>
      <c r="G40" s="91" t="s">
        <v>943</v>
      </c>
      <c r="H40" s="92"/>
      <c r="I40" s="50">
        <v>4.629629629629629E-4</v>
      </c>
      <c r="J40" s="93">
        <v>1.0</v>
      </c>
      <c r="K40" s="93"/>
      <c r="L40" s="93"/>
      <c r="M40" s="94">
        <v>21362.0</v>
      </c>
      <c r="N40" s="94">
        <v>54027.0</v>
      </c>
      <c r="O40" s="94" t="s">
        <v>1746</v>
      </c>
      <c r="P40" s="94" t="s">
        <v>1747</v>
      </c>
      <c r="Q40" s="94" t="s">
        <v>1741</v>
      </c>
      <c r="R40" s="95">
        <f t="shared" si="3"/>
        <v>0.6667476852</v>
      </c>
      <c r="S40" s="96"/>
      <c r="T40" s="97" t="s">
        <v>1847</v>
      </c>
    </row>
    <row r="41" ht="12.75" customHeight="1">
      <c r="A41" s="66">
        <v>62.0</v>
      </c>
      <c r="B41" s="66" t="s">
        <v>29</v>
      </c>
      <c r="C41" s="67">
        <v>38654.0</v>
      </c>
      <c r="D41" s="68">
        <v>0.6664583333331393</v>
      </c>
      <c r="E41" s="66" t="s">
        <v>1824</v>
      </c>
      <c r="F41" s="69" t="str">
        <f>+'TH 737731 MOB AT&amp;T'!G1328&amp;" "&amp;'TH 737731 MOB AT&amp;T'!I1328</f>
        <v> 4145340037</v>
      </c>
      <c r="G41" s="98" t="s">
        <v>943</v>
      </c>
      <c r="H41" s="98"/>
      <c r="I41" s="69" t="s">
        <v>1848</v>
      </c>
      <c r="J41" s="51">
        <v>1.0</v>
      </c>
      <c r="K41" s="99">
        <f>+D41-D40</f>
        <v>0.0001736111109</v>
      </c>
      <c r="L41" s="99">
        <f>+I40-I41</f>
        <v>0.00003472222222</v>
      </c>
      <c r="M41" s="69"/>
      <c r="N41" s="69"/>
      <c r="O41" s="69"/>
      <c r="P41" s="69"/>
      <c r="Q41" s="69"/>
      <c r="R41" s="68">
        <f t="shared" si="3"/>
        <v>0.6668865741</v>
      </c>
      <c r="S41" s="100">
        <f>+R41-R40</f>
        <v>0.0001388888887</v>
      </c>
      <c r="T41" s="64" t="s">
        <v>1821</v>
      </c>
    </row>
    <row r="42" ht="12.75" customHeight="1">
      <c r="A42" s="87">
        <v>43.0</v>
      </c>
      <c r="B42" s="87" t="s">
        <v>29</v>
      </c>
      <c r="C42" s="88">
        <v>38654.0</v>
      </c>
      <c r="D42" s="89">
        <v>0.7541550925925926</v>
      </c>
      <c r="E42" s="87" t="s">
        <v>1824</v>
      </c>
      <c r="F42" s="101"/>
      <c r="G42" s="87" t="s">
        <v>1849</v>
      </c>
      <c r="H42" s="87"/>
      <c r="I42" s="50">
        <v>7.060185185185185E-4</v>
      </c>
      <c r="J42" s="93">
        <v>2.0</v>
      </c>
      <c r="K42" s="93"/>
      <c r="L42" s="93"/>
      <c r="M42" s="94">
        <v>20742.0</v>
      </c>
      <c r="N42" s="94">
        <v>54027.0</v>
      </c>
      <c r="O42" s="94" t="s">
        <v>1746</v>
      </c>
      <c r="P42" s="94" t="s">
        <v>1747</v>
      </c>
      <c r="Q42" s="94" t="s">
        <v>1741</v>
      </c>
      <c r="R42" s="95">
        <f t="shared" si="3"/>
        <v>0.7548611111</v>
      </c>
      <c r="S42" s="95"/>
      <c r="T42" s="97" t="s">
        <v>1847</v>
      </c>
    </row>
    <row r="43" ht="12.75" customHeight="1">
      <c r="A43" s="66">
        <v>63.0</v>
      </c>
      <c r="B43" s="66" t="s">
        <v>29</v>
      </c>
      <c r="C43" s="67">
        <v>38654.0</v>
      </c>
      <c r="D43" s="68">
        <v>0.7543171296274522</v>
      </c>
      <c r="E43" s="66" t="s">
        <v>1824</v>
      </c>
      <c r="F43" s="69" t="str">
        <f>+'TH 737731 MOB AT&amp;T'!G1329&amp;" "&amp;'TH 737731 MOB AT&amp;T'!I1329</f>
        <v>9209891098 4145340037</v>
      </c>
      <c r="G43" s="66" t="s">
        <v>1849</v>
      </c>
      <c r="H43" s="66"/>
      <c r="I43" s="69" t="s">
        <v>1850</v>
      </c>
      <c r="J43" s="51">
        <v>2.0</v>
      </c>
      <c r="K43" s="99">
        <f>+D43-D42</f>
        <v>0.0001620370349</v>
      </c>
      <c r="L43" s="99">
        <f>+I42-I43</f>
        <v>0.00001157407407</v>
      </c>
      <c r="M43" s="69"/>
      <c r="N43" s="69"/>
      <c r="O43" s="69"/>
      <c r="P43" s="69"/>
      <c r="Q43" s="69"/>
      <c r="R43" s="68">
        <f t="shared" si="3"/>
        <v>0.7550115741</v>
      </c>
      <c r="S43" s="100">
        <f>+R43-R42</f>
        <v>0.0001504629608</v>
      </c>
      <c r="T43" s="64" t="s">
        <v>1821</v>
      </c>
    </row>
    <row r="44" ht="12.75" customHeight="1">
      <c r="A44" s="78"/>
      <c r="B44" s="78" t="s">
        <v>29</v>
      </c>
      <c r="C44" s="79">
        <v>38654.0</v>
      </c>
      <c r="D44" s="80">
        <v>0.7543171296274522</v>
      </c>
      <c r="E44" s="78" t="s">
        <v>1824</v>
      </c>
      <c r="F44" s="81"/>
      <c r="G44" s="78" t="s">
        <v>1849</v>
      </c>
      <c r="H44" s="78" t="s">
        <v>1844</v>
      </c>
      <c r="I44" s="81"/>
      <c r="J44" s="82">
        <v>2.0</v>
      </c>
      <c r="K44" s="102"/>
      <c r="L44" s="102"/>
      <c r="M44" s="81"/>
      <c r="N44" s="81"/>
      <c r="O44" s="81"/>
      <c r="P44" s="81"/>
      <c r="Q44" s="81"/>
      <c r="R44" s="80"/>
      <c r="S44" s="103"/>
      <c r="T44" s="84"/>
    </row>
    <row r="45" ht="12.75" customHeight="1">
      <c r="A45" s="87">
        <v>42.0</v>
      </c>
      <c r="B45" s="87" t="s">
        <v>29</v>
      </c>
      <c r="C45" s="88">
        <v>38654.0</v>
      </c>
      <c r="D45" s="89">
        <v>0.7813425925925926</v>
      </c>
      <c r="E45" s="87" t="s">
        <v>1824</v>
      </c>
      <c r="F45" s="101"/>
      <c r="G45" s="87" t="s">
        <v>1598</v>
      </c>
      <c r="H45" s="87"/>
      <c r="I45" s="50">
        <v>4.6296296296296294E-5</v>
      </c>
      <c r="J45" s="93">
        <v>3.0</v>
      </c>
      <c r="K45" s="93"/>
      <c r="L45" s="93"/>
      <c r="M45" s="94">
        <v>20742.0</v>
      </c>
      <c r="N45" s="94">
        <v>54027.0</v>
      </c>
      <c r="O45" s="94" t="s">
        <v>1746</v>
      </c>
      <c r="P45" s="94" t="s">
        <v>1747</v>
      </c>
      <c r="Q45" s="94" t="s">
        <v>1741</v>
      </c>
      <c r="R45" s="95">
        <f t="shared" ref="R45:R46" si="4">+D45+I45</f>
        <v>0.7813888889</v>
      </c>
      <c r="S45" s="95"/>
      <c r="T45" s="97" t="s">
        <v>1847</v>
      </c>
    </row>
    <row r="46" ht="12.75" customHeight="1">
      <c r="A46" s="66">
        <v>64.0</v>
      </c>
      <c r="B46" s="66" t="s">
        <v>29</v>
      </c>
      <c r="C46" s="67">
        <v>38654.0</v>
      </c>
      <c r="D46" s="68">
        <v>0.7815046296236687</v>
      </c>
      <c r="E46" s="66" t="s">
        <v>1824</v>
      </c>
      <c r="F46" s="69" t="str">
        <f>+'TH 737731 MOB AT&amp;T'!G1330&amp;" "&amp;'TH 737731 MOB AT&amp;T'!I1330</f>
        <v>9202051470 4145340037</v>
      </c>
      <c r="G46" s="66" t="s">
        <v>1598</v>
      </c>
      <c r="H46" s="66"/>
      <c r="I46" s="69" t="s">
        <v>1851</v>
      </c>
      <c r="J46" s="51">
        <v>3.0</v>
      </c>
      <c r="K46" s="99">
        <f>+D46-D45</f>
        <v>0.0001620370311</v>
      </c>
      <c r="L46" s="99">
        <f>+I45-I46</f>
        <v>0</v>
      </c>
      <c r="M46" s="69"/>
      <c r="N46" s="69"/>
      <c r="O46" s="69"/>
      <c r="P46" s="69"/>
      <c r="Q46" s="69"/>
      <c r="R46" s="68">
        <f t="shared" si="4"/>
        <v>0.7815509259</v>
      </c>
      <c r="S46" s="100">
        <f>+R46-R45</f>
        <v>0.0001620370311</v>
      </c>
      <c r="T46" s="64" t="s">
        <v>1821</v>
      </c>
    </row>
    <row r="47" ht="12.75" customHeight="1">
      <c r="A47" s="78"/>
      <c r="B47" s="78" t="s">
        <v>29</v>
      </c>
      <c r="C47" s="79">
        <v>38654.0</v>
      </c>
      <c r="D47" s="80">
        <v>0.7815046296236687</v>
      </c>
      <c r="E47" s="78" t="s">
        <v>1824</v>
      </c>
      <c r="F47" s="81"/>
      <c r="G47" s="78" t="s">
        <v>1598</v>
      </c>
      <c r="H47" s="78" t="s">
        <v>1844</v>
      </c>
      <c r="I47" s="81"/>
      <c r="J47" s="82"/>
      <c r="K47" s="102"/>
      <c r="L47" s="102"/>
      <c r="M47" s="81"/>
      <c r="N47" s="81"/>
      <c r="O47" s="81"/>
      <c r="P47" s="81"/>
      <c r="Q47" s="81"/>
      <c r="R47" s="80"/>
      <c r="S47" s="103"/>
      <c r="T47" s="84"/>
    </row>
    <row r="48" ht="12.75" customHeight="1">
      <c r="A48" s="70">
        <v>120.0</v>
      </c>
      <c r="B48" s="70" t="s">
        <v>29</v>
      </c>
      <c r="C48" s="71">
        <v>38654.0</v>
      </c>
      <c r="D48" s="72">
        <v>0.7972222222222222</v>
      </c>
      <c r="E48" s="70" t="s">
        <v>1824</v>
      </c>
      <c r="F48" s="70" t="s">
        <v>1778</v>
      </c>
      <c r="G48" s="73" t="s">
        <v>943</v>
      </c>
      <c r="H48" s="70" t="s">
        <v>1777</v>
      </c>
      <c r="I48" s="70" t="s">
        <v>1783</v>
      </c>
      <c r="J48" s="74">
        <v>4.0</v>
      </c>
      <c r="K48" s="75"/>
      <c r="L48" s="75"/>
      <c r="M48" s="76"/>
      <c r="N48" s="76"/>
      <c r="O48" s="76"/>
      <c r="P48" s="76"/>
      <c r="Q48" s="76"/>
      <c r="R48" s="72">
        <f t="shared" ref="R48:R53" si="5">+D48+I48</f>
        <v>0.7986111111</v>
      </c>
      <c r="S48" s="77"/>
      <c r="T48" s="77" t="s">
        <v>1836</v>
      </c>
    </row>
    <row r="49" ht="12.75" customHeight="1">
      <c r="A49" s="87">
        <v>41.0</v>
      </c>
      <c r="B49" s="87" t="s">
        <v>29</v>
      </c>
      <c r="C49" s="88">
        <v>38654.0</v>
      </c>
      <c r="D49" s="89">
        <v>0.7975925925925926</v>
      </c>
      <c r="E49" s="87" t="s">
        <v>1824</v>
      </c>
      <c r="F49" s="90" t="s">
        <v>1750</v>
      </c>
      <c r="G49" s="91" t="s">
        <v>943</v>
      </c>
      <c r="H49" s="92"/>
      <c r="I49" s="50">
        <v>7.175925925925927E-4</v>
      </c>
      <c r="J49" s="93">
        <v>4.0</v>
      </c>
      <c r="K49" s="93"/>
      <c r="L49" s="93"/>
      <c r="M49" s="94">
        <v>21432.0</v>
      </c>
      <c r="N49" s="94">
        <v>54027.0</v>
      </c>
      <c r="O49" s="94" t="s">
        <v>1746</v>
      </c>
      <c r="P49" s="94" t="s">
        <v>1747</v>
      </c>
      <c r="Q49" s="94" t="s">
        <v>1741</v>
      </c>
      <c r="R49" s="95">
        <f t="shared" si="5"/>
        <v>0.7983101852</v>
      </c>
      <c r="S49" s="95"/>
      <c r="T49" s="97" t="s">
        <v>1847</v>
      </c>
    </row>
    <row r="50" ht="12.75" customHeight="1">
      <c r="A50" s="66">
        <v>65.0</v>
      </c>
      <c r="B50" s="66" t="s">
        <v>29</v>
      </c>
      <c r="C50" s="67">
        <v>38654.0</v>
      </c>
      <c r="D50" s="68">
        <v>0.7977546296242508</v>
      </c>
      <c r="E50" s="66" t="s">
        <v>1824</v>
      </c>
      <c r="F50" s="69" t="str">
        <f>+'TH 737731 MOB AT&amp;T'!G1331&amp;" "&amp;'TH 737731 MOB AT&amp;T'!I1331</f>
        <v> 4145340037</v>
      </c>
      <c r="G50" s="98" t="s">
        <v>943</v>
      </c>
      <c r="H50" s="98"/>
      <c r="I50" s="69" t="s">
        <v>1850</v>
      </c>
      <c r="J50" s="51">
        <v>4.0</v>
      </c>
      <c r="K50" s="99">
        <f>+D50-D49</f>
        <v>0.0001620370317</v>
      </c>
      <c r="L50" s="99">
        <f>+I49-I50</f>
        <v>0.00002314814815</v>
      </c>
      <c r="M50" s="69"/>
      <c r="N50" s="69"/>
      <c r="O50" s="69"/>
      <c r="P50" s="69"/>
      <c r="Q50" s="69"/>
      <c r="R50" s="68">
        <f t="shared" si="5"/>
        <v>0.7984490741</v>
      </c>
      <c r="S50" s="99">
        <f>+R50-R49</f>
        <v>0.0001388888835</v>
      </c>
      <c r="T50" s="64" t="s">
        <v>1821</v>
      </c>
    </row>
    <row r="51" ht="12.75" customHeight="1">
      <c r="A51" s="66">
        <v>66.0</v>
      </c>
      <c r="B51" s="66" t="s">
        <v>29</v>
      </c>
      <c r="C51" s="67">
        <v>38654.0</v>
      </c>
      <c r="D51" s="68">
        <v>0.7977662037010305</v>
      </c>
      <c r="E51" s="66" t="s">
        <v>1824</v>
      </c>
      <c r="F51" s="69" t="str">
        <f>+'TH 737731 MOB AT&amp;T'!G1332&amp;" "&amp;'TH 737731 MOB AT&amp;T'!I1332</f>
        <v> 4145340037</v>
      </c>
      <c r="G51" s="98" t="s">
        <v>943</v>
      </c>
      <c r="H51" s="98" t="s">
        <v>1852</v>
      </c>
      <c r="I51" s="69" t="s">
        <v>1850</v>
      </c>
      <c r="J51" s="51">
        <v>4.0</v>
      </c>
      <c r="K51" s="51"/>
      <c r="L51" s="99"/>
      <c r="M51" s="69"/>
      <c r="N51" s="69"/>
      <c r="O51" s="69"/>
      <c r="P51" s="69"/>
      <c r="Q51" s="69"/>
      <c r="R51" s="68">
        <f t="shared" si="5"/>
        <v>0.7984606481</v>
      </c>
      <c r="S51" s="63"/>
      <c r="T51" s="64" t="s">
        <v>1821</v>
      </c>
    </row>
    <row r="52" ht="12.75" customHeight="1">
      <c r="A52" s="70">
        <v>119.0</v>
      </c>
      <c r="B52" s="70" t="s">
        <v>29</v>
      </c>
      <c r="C52" s="71">
        <v>38654.0</v>
      </c>
      <c r="D52" s="72">
        <v>0.8326388888888889</v>
      </c>
      <c r="E52" s="70" t="s">
        <v>1773</v>
      </c>
      <c r="F52" s="70" t="s">
        <v>1796</v>
      </c>
      <c r="G52" s="73"/>
      <c r="H52" s="70" t="s">
        <v>1773</v>
      </c>
      <c r="I52" s="70" t="s">
        <v>1791</v>
      </c>
      <c r="J52" s="74"/>
      <c r="K52" s="75"/>
      <c r="L52" s="75"/>
      <c r="M52" s="76"/>
      <c r="N52" s="76"/>
      <c r="O52" s="76"/>
      <c r="P52" s="76"/>
      <c r="Q52" s="76"/>
      <c r="R52" s="72">
        <f t="shared" si="5"/>
        <v>0.8347222222</v>
      </c>
      <c r="S52" s="77"/>
      <c r="T52" s="77" t="s">
        <v>1836</v>
      </c>
    </row>
    <row r="53" ht="12.75" customHeight="1">
      <c r="A53" s="87">
        <v>40.0</v>
      </c>
      <c r="B53" s="87" t="s">
        <v>29</v>
      </c>
      <c r="C53" s="88">
        <v>38654.0</v>
      </c>
      <c r="D53" s="89">
        <v>0.8335416666666666</v>
      </c>
      <c r="E53" s="87" t="s">
        <v>1773</v>
      </c>
      <c r="F53" s="101"/>
      <c r="G53" s="87"/>
      <c r="H53" s="87"/>
      <c r="I53" s="50">
        <v>0.0017708333333333332</v>
      </c>
      <c r="J53" s="93"/>
      <c r="K53" s="93"/>
      <c r="L53" s="93"/>
      <c r="M53" s="94">
        <v>21111.0</v>
      </c>
      <c r="N53" s="94">
        <v>54027.0</v>
      </c>
      <c r="O53" s="94" t="s">
        <v>1746</v>
      </c>
      <c r="P53" s="94" t="s">
        <v>1747</v>
      </c>
      <c r="Q53" s="94" t="s">
        <v>1741</v>
      </c>
      <c r="R53" s="95">
        <f t="shared" si="5"/>
        <v>0.8353125</v>
      </c>
      <c r="S53" s="96"/>
      <c r="T53" s="97" t="s">
        <v>1847</v>
      </c>
    </row>
    <row r="54" ht="12.75" customHeight="1">
      <c r="A54" s="78"/>
      <c r="B54" s="78" t="s">
        <v>29</v>
      </c>
      <c r="C54" s="79">
        <v>38654.0</v>
      </c>
      <c r="D54" s="104">
        <v>0.8335416666666666</v>
      </c>
      <c r="E54" s="78" t="s">
        <v>1773</v>
      </c>
      <c r="F54" s="81"/>
      <c r="G54" s="78"/>
      <c r="H54" s="105" t="s">
        <v>1841</v>
      </c>
      <c r="I54" s="106"/>
      <c r="J54" s="82"/>
      <c r="K54" s="82"/>
      <c r="L54" s="82"/>
      <c r="M54" s="81"/>
      <c r="N54" s="81"/>
      <c r="O54" s="81"/>
      <c r="P54" s="81"/>
      <c r="Q54" s="81"/>
      <c r="R54" s="107"/>
      <c r="S54" s="108"/>
      <c r="T54" s="84"/>
    </row>
    <row r="55" ht="12.75" customHeight="1">
      <c r="A55" s="70">
        <v>118.0</v>
      </c>
      <c r="B55" s="70" t="s">
        <v>29</v>
      </c>
      <c r="C55" s="71">
        <v>38654.0</v>
      </c>
      <c r="D55" s="72">
        <v>0.8368055555555555</v>
      </c>
      <c r="E55" s="70" t="s">
        <v>1773</v>
      </c>
      <c r="F55" s="70" t="s">
        <v>1796</v>
      </c>
      <c r="G55" s="73"/>
      <c r="H55" s="70" t="s">
        <v>1773</v>
      </c>
      <c r="I55" s="70" t="s">
        <v>1791</v>
      </c>
      <c r="J55" s="74"/>
      <c r="K55" s="75"/>
      <c r="L55" s="75"/>
      <c r="M55" s="76"/>
      <c r="N55" s="76"/>
      <c r="O55" s="76"/>
      <c r="P55" s="76"/>
      <c r="Q55" s="76"/>
      <c r="R55" s="72">
        <f t="shared" ref="R55:R61" si="6">+D55+I55</f>
        <v>0.8388888889</v>
      </c>
      <c r="S55" s="85"/>
      <c r="T55" s="77" t="s">
        <v>1836</v>
      </c>
    </row>
    <row r="56" ht="12.75" customHeight="1">
      <c r="A56" s="87">
        <v>39.0</v>
      </c>
      <c r="B56" s="87" t="s">
        <v>29</v>
      </c>
      <c r="C56" s="88">
        <v>38654.0</v>
      </c>
      <c r="D56" s="89">
        <v>0.8372916666666667</v>
      </c>
      <c r="E56" s="87" t="s">
        <v>1824</v>
      </c>
      <c r="F56" s="101"/>
      <c r="G56" s="87"/>
      <c r="H56" s="109" t="s">
        <v>1853</v>
      </c>
      <c r="I56" s="50">
        <v>0.0013541666666666667</v>
      </c>
      <c r="J56" s="93"/>
      <c r="K56" s="93"/>
      <c r="L56" s="93"/>
      <c r="M56" s="94">
        <v>21111.0</v>
      </c>
      <c r="N56" s="94">
        <v>54027.0</v>
      </c>
      <c r="O56" s="94" t="s">
        <v>1746</v>
      </c>
      <c r="P56" s="94" t="s">
        <v>1747</v>
      </c>
      <c r="Q56" s="94" t="s">
        <v>1741</v>
      </c>
      <c r="R56" s="95">
        <f t="shared" si="6"/>
        <v>0.8386458333</v>
      </c>
      <c r="S56" s="96"/>
      <c r="T56" s="97" t="s">
        <v>1847</v>
      </c>
    </row>
    <row r="57" ht="12.75" customHeight="1">
      <c r="A57" s="87">
        <v>38.0</v>
      </c>
      <c r="B57" s="87" t="s">
        <v>29</v>
      </c>
      <c r="C57" s="88">
        <v>38654.0</v>
      </c>
      <c r="D57" s="89">
        <v>0.8714699074074074</v>
      </c>
      <c r="E57" s="87" t="s">
        <v>1824</v>
      </c>
      <c r="F57" s="101"/>
      <c r="G57" s="87" t="s">
        <v>943</v>
      </c>
      <c r="H57" s="87"/>
      <c r="I57" s="50">
        <v>4.7453703703703704E-4</v>
      </c>
      <c r="J57" s="93">
        <v>5.0</v>
      </c>
      <c r="K57" s="93"/>
      <c r="L57" s="93"/>
      <c r="M57" s="94">
        <v>21112.0</v>
      </c>
      <c r="N57" s="94">
        <v>54027.0</v>
      </c>
      <c r="O57" s="94" t="s">
        <v>1746</v>
      </c>
      <c r="P57" s="94" t="s">
        <v>1747</v>
      </c>
      <c r="Q57" s="94" t="s">
        <v>1741</v>
      </c>
      <c r="R57" s="95">
        <f t="shared" si="6"/>
        <v>0.8719444444</v>
      </c>
      <c r="S57" s="95"/>
      <c r="T57" s="97" t="s">
        <v>1847</v>
      </c>
    </row>
    <row r="58" ht="12.75" customHeight="1">
      <c r="A58" s="70">
        <v>117.0</v>
      </c>
      <c r="B58" s="70" t="s">
        <v>29</v>
      </c>
      <c r="C58" s="71">
        <v>38654.0</v>
      </c>
      <c r="D58" s="72">
        <v>0.8715277777777778</v>
      </c>
      <c r="E58" s="70" t="s">
        <v>1824</v>
      </c>
      <c r="F58" s="70" t="s">
        <v>1778</v>
      </c>
      <c r="G58" s="73" t="s">
        <v>943</v>
      </c>
      <c r="H58" s="70" t="s">
        <v>1777</v>
      </c>
      <c r="I58" s="70" t="s">
        <v>1780</v>
      </c>
      <c r="J58" s="74">
        <v>5.0</v>
      </c>
      <c r="K58" s="75"/>
      <c r="L58" s="75"/>
      <c r="M58" s="76"/>
      <c r="N58" s="76"/>
      <c r="O58" s="76"/>
      <c r="P58" s="76"/>
      <c r="Q58" s="76"/>
      <c r="R58" s="72">
        <f t="shared" si="6"/>
        <v>0.8722222222</v>
      </c>
      <c r="S58" s="77"/>
      <c r="T58" s="77" t="s">
        <v>1836</v>
      </c>
    </row>
    <row r="59" ht="12.75" customHeight="1">
      <c r="A59" s="66">
        <v>67.0</v>
      </c>
      <c r="B59" s="66" t="s">
        <v>29</v>
      </c>
      <c r="C59" s="67">
        <v>38654.0</v>
      </c>
      <c r="D59" s="68">
        <v>0.8716319444429246</v>
      </c>
      <c r="E59" s="66" t="s">
        <v>1824</v>
      </c>
      <c r="F59" s="69" t="str">
        <f>+'TH 737731 MOB AT&amp;T'!G1333&amp;" "&amp;'TH 737731 MOB AT&amp;T'!I1333</f>
        <v>9207401900 4145340037</v>
      </c>
      <c r="G59" s="98" t="s">
        <v>1763</v>
      </c>
      <c r="H59" s="98"/>
      <c r="I59" s="69" t="s">
        <v>1835</v>
      </c>
      <c r="J59" s="51">
        <v>5.0</v>
      </c>
      <c r="K59" s="99">
        <f>+D59-D58</f>
        <v>0.0001041666651</v>
      </c>
      <c r="L59" s="99">
        <f>+I58-I59</f>
        <v>0.0002199074074</v>
      </c>
      <c r="M59" s="69"/>
      <c r="N59" s="69"/>
      <c r="O59" s="69"/>
      <c r="P59" s="69"/>
      <c r="Q59" s="69"/>
      <c r="R59" s="68">
        <f t="shared" si="6"/>
        <v>0.8721064815</v>
      </c>
      <c r="S59" s="99">
        <f>+R59-R58</f>
        <v>-0.0001157407423</v>
      </c>
      <c r="T59" s="64" t="s">
        <v>1821</v>
      </c>
    </row>
    <row r="60" ht="12.75" customHeight="1">
      <c r="A60" s="87">
        <v>37.0</v>
      </c>
      <c r="B60" s="87" t="s">
        <v>29</v>
      </c>
      <c r="C60" s="88">
        <v>38654.0</v>
      </c>
      <c r="D60" s="89">
        <v>0.8721643518518518</v>
      </c>
      <c r="E60" s="87" t="s">
        <v>1824</v>
      </c>
      <c r="F60" s="90" t="s">
        <v>1750</v>
      </c>
      <c r="G60" s="91" t="s">
        <v>943</v>
      </c>
      <c r="H60" s="92"/>
      <c r="I60" s="50">
        <v>3.935185185185185E-4</v>
      </c>
      <c r="J60" s="93">
        <v>6.0</v>
      </c>
      <c r="K60" s="93"/>
      <c r="L60" s="93"/>
      <c r="M60" s="94">
        <v>21112.0</v>
      </c>
      <c r="N60" s="94">
        <v>54027.0</v>
      </c>
      <c r="O60" s="94" t="s">
        <v>1746</v>
      </c>
      <c r="P60" s="94" t="s">
        <v>1747</v>
      </c>
      <c r="Q60" s="94" t="s">
        <v>1741</v>
      </c>
      <c r="R60" s="95">
        <f t="shared" si="6"/>
        <v>0.8725578704</v>
      </c>
      <c r="S60" s="95"/>
      <c r="T60" s="101" t="s">
        <v>1847</v>
      </c>
    </row>
    <row r="61" ht="12.75" customHeight="1">
      <c r="A61" s="66">
        <v>68.0</v>
      </c>
      <c r="B61" s="66" t="s">
        <v>29</v>
      </c>
      <c r="C61" s="67">
        <v>38654.0</v>
      </c>
      <c r="D61" s="68">
        <v>0.8723379629591363</v>
      </c>
      <c r="E61" s="66" t="s">
        <v>1824</v>
      </c>
      <c r="F61" s="69" t="str">
        <f>+'TH 737731 MOB AT&amp;T'!G1334&amp;" "&amp;'TH 737731 MOB AT&amp;T'!I1334</f>
        <v> 4145340037</v>
      </c>
      <c r="G61" s="98" t="s">
        <v>943</v>
      </c>
      <c r="H61" s="98"/>
      <c r="I61" s="69" t="s">
        <v>1832</v>
      </c>
      <c r="J61" s="51">
        <v>6.0</v>
      </c>
      <c r="K61" s="99">
        <f>+D61-D60</f>
        <v>0.0001736111073</v>
      </c>
      <c r="L61" s="99">
        <f>+I60-I61</f>
        <v>0.00002314814815</v>
      </c>
      <c r="M61" s="69"/>
      <c r="N61" s="69"/>
      <c r="O61" s="69"/>
      <c r="P61" s="69"/>
      <c r="Q61" s="69"/>
      <c r="R61" s="68">
        <f t="shared" si="6"/>
        <v>0.8727083333</v>
      </c>
      <c r="S61" s="99">
        <f>+R61-R60</f>
        <v>0.0001504629591</v>
      </c>
      <c r="T61" s="69" t="s">
        <v>1821</v>
      </c>
    </row>
    <row r="62" ht="12.75" customHeight="1">
      <c r="A62" s="78"/>
      <c r="B62" s="78" t="s">
        <v>29</v>
      </c>
      <c r="C62" s="79">
        <v>38654.0</v>
      </c>
      <c r="D62" s="80">
        <v>0.8723379629591363</v>
      </c>
      <c r="E62" s="78" t="s">
        <v>1824</v>
      </c>
      <c r="F62" s="81"/>
      <c r="G62" s="86" t="s">
        <v>943</v>
      </c>
      <c r="H62" s="86" t="s">
        <v>1844</v>
      </c>
      <c r="I62" s="81"/>
      <c r="J62" s="82">
        <v>6.0</v>
      </c>
      <c r="K62" s="102"/>
      <c r="L62" s="102"/>
      <c r="M62" s="81"/>
      <c r="N62" s="81"/>
      <c r="O62" s="81"/>
      <c r="P62" s="81"/>
      <c r="Q62" s="81"/>
      <c r="R62" s="80"/>
      <c r="S62" s="102"/>
      <c r="T62" s="81"/>
    </row>
    <row r="63" ht="12.75" customHeight="1">
      <c r="A63" s="70">
        <v>116.0</v>
      </c>
      <c r="B63" s="70" t="s">
        <v>29</v>
      </c>
      <c r="C63" s="71">
        <v>38654.0</v>
      </c>
      <c r="D63" s="72">
        <v>0.8986111111111111</v>
      </c>
      <c r="E63" s="70" t="s">
        <v>1824</v>
      </c>
      <c r="F63" s="70" t="s">
        <v>1764</v>
      </c>
      <c r="G63" s="73" t="s">
        <v>1765</v>
      </c>
      <c r="H63" s="70" t="s">
        <v>1795</v>
      </c>
      <c r="I63" s="70" t="s">
        <v>1780</v>
      </c>
      <c r="J63" s="74">
        <v>25.0</v>
      </c>
      <c r="K63" s="75"/>
      <c r="L63" s="75"/>
      <c r="M63" s="76"/>
      <c r="N63" s="76"/>
      <c r="O63" s="76"/>
      <c r="P63" s="76"/>
      <c r="Q63" s="76"/>
      <c r="R63" s="72">
        <f t="shared" ref="R63:R71" si="7">+D63+I63</f>
        <v>0.8993055556</v>
      </c>
      <c r="S63" s="85"/>
      <c r="T63" s="85" t="s">
        <v>1836</v>
      </c>
    </row>
    <row r="64" ht="12.75" customHeight="1">
      <c r="A64" s="87">
        <v>36.0</v>
      </c>
      <c r="B64" s="87" t="s">
        <v>29</v>
      </c>
      <c r="C64" s="88">
        <v>38654.0</v>
      </c>
      <c r="D64" s="89">
        <v>0.8989236111111111</v>
      </c>
      <c r="E64" s="87" t="s">
        <v>1824</v>
      </c>
      <c r="F64" s="101" t="s">
        <v>1764</v>
      </c>
      <c r="G64" s="92" t="s">
        <v>1765</v>
      </c>
      <c r="H64" s="92"/>
      <c r="I64" s="50">
        <v>4.2824074074074075E-4</v>
      </c>
      <c r="J64" s="93">
        <v>25.0</v>
      </c>
      <c r="K64" s="93"/>
      <c r="L64" s="93"/>
      <c r="M64" s="94">
        <v>21112.0</v>
      </c>
      <c r="N64" s="94">
        <v>54027.0</v>
      </c>
      <c r="O64" s="94" t="s">
        <v>1746</v>
      </c>
      <c r="P64" s="94" t="s">
        <v>1747</v>
      </c>
      <c r="Q64" s="94" t="s">
        <v>1741</v>
      </c>
      <c r="R64" s="95">
        <f t="shared" si="7"/>
        <v>0.8993518519</v>
      </c>
      <c r="S64" s="95"/>
      <c r="T64" s="101" t="s">
        <v>1847</v>
      </c>
    </row>
    <row r="65" ht="12.75" customHeight="1">
      <c r="A65" s="70">
        <v>115.0</v>
      </c>
      <c r="B65" s="70" t="s">
        <v>29</v>
      </c>
      <c r="C65" s="71">
        <v>38654.0</v>
      </c>
      <c r="D65" s="72">
        <v>0.8993055555555555</v>
      </c>
      <c r="E65" s="70" t="s">
        <v>1824</v>
      </c>
      <c r="F65" s="70" t="s">
        <v>1762</v>
      </c>
      <c r="G65" s="73" t="s">
        <v>1763</v>
      </c>
      <c r="H65" s="70" t="s">
        <v>1795</v>
      </c>
      <c r="I65" s="70" t="s">
        <v>1780</v>
      </c>
      <c r="J65" s="74">
        <v>7.0</v>
      </c>
      <c r="K65" s="75"/>
      <c r="L65" s="75"/>
      <c r="M65" s="76"/>
      <c r="N65" s="76"/>
      <c r="O65" s="76"/>
      <c r="P65" s="76"/>
      <c r="Q65" s="76"/>
      <c r="R65" s="72">
        <f t="shared" si="7"/>
        <v>0.9</v>
      </c>
      <c r="S65" s="85"/>
      <c r="T65" s="85" t="s">
        <v>1836</v>
      </c>
    </row>
    <row r="66" ht="12.75" customHeight="1">
      <c r="A66" s="87">
        <v>35.0</v>
      </c>
      <c r="B66" s="87" t="s">
        <v>29</v>
      </c>
      <c r="C66" s="88">
        <v>38654.0</v>
      </c>
      <c r="D66" s="89">
        <v>0.8994675925925927</v>
      </c>
      <c r="E66" s="87" t="s">
        <v>1824</v>
      </c>
      <c r="F66" s="101" t="s">
        <v>1762</v>
      </c>
      <c r="G66" s="92" t="s">
        <v>1763</v>
      </c>
      <c r="H66" s="92"/>
      <c r="I66" s="50">
        <v>6.25E-4</v>
      </c>
      <c r="J66" s="93">
        <v>7.0</v>
      </c>
      <c r="K66" s="93"/>
      <c r="L66" s="93"/>
      <c r="M66" s="94">
        <v>21112.0</v>
      </c>
      <c r="N66" s="94">
        <v>54027.0</v>
      </c>
      <c r="O66" s="94" t="s">
        <v>1746</v>
      </c>
      <c r="P66" s="94" t="s">
        <v>1747</v>
      </c>
      <c r="Q66" s="94" t="s">
        <v>1741</v>
      </c>
      <c r="R66" s="95">
        <f t="shared" si="7"/>
        <v>0.9000925926</v>
      </c>
      <c r="S66" s="95"/>
      <c r="T66" s="101" t="s">
        <v>1847</v>
      </c>
    </row>
    <row r="67" ht="12.75" customHeight="1">
      <c r="A67" s="66">
        <v>69.0</v>
      </c>
      <c r="B67" s="66" t="s">
        <v>29</v>
      </c>
      <c r="C67" s="67">
        <v>38654.0</v>
      </c>
      <c r="D67" s="68">
        <v>0.8994791666627862</v>
      </c>
      <c r="E67" s="66" t="s">
        <v>1824</v>
      </c>
      <c r="F67" s="69" t="str">
        <f>+'TH 737731 MOB AT&amp;T'!G1335&amp;" "&amp;'TH 737731 MOB AT&amp;T'!I1335</f>
        <v> 9205853839</v>
      </c>
      <c r="G67" s="98" t="s">
        <v>1765</v>
      </c>
      <c r="H67" s="98"/>
      <c r="I67" s="69" t="s">
        <v>1854</v>
      </c>
      <c r="J67" s="51">
        <v>25.0</v>
      </c>
      <c r="K67" s="99">
        <f t="shared" ref="K67:K68" si="8">+D67-D65</f>
        <v>0.0001736111072</v>
      </c>
      <c r="L67" s="99">
        <f t="shared" ref="L67:L68" si="9">+I65-I67</f>
        <v>0.0006712962963</v>
      </c>
      <c r="M67" s="69"/>
      <c r="N67" s="69"/>
      <c r="O67" s="69"/>
      <c r="P67" s="69"/>
      <c r="Q67" s="69"/>
      <c r="R67" s="68">
        <f t="shared" si="7"/>
        <v>0.8995023148</v>
      </c>
      <c r="S67" s="99">
        <f t="shared" ref="S67:S68" si="10">+R67-R65</f>
        <v>-0.0004976851891</v>
      </c>
      <c r="T67" s="69" t="s">
        <v>1821</v>
      </c>
    </row>
    <row r="68" ht="12.75" customHeight="1">
      <c r="A68" s="66">
        <v>70.0</v>
      </c>
      <c r="B68" s="66" t="s">
        <v>29</v>
      </c>
      <c r="C68" s="67">
        <v>38654.0</v>
      </c>
      <c r="D68" s="68">
        <v>0.8997569444400142</v>
      </c>
      <c r="E68" s="66" t="s">
        <v>1824</v>
      </c>
      <c r="F68" s="69" t="str">
        <f>+'TH 737731 MOB AT&amp;T'!G1336&amp;" "&amp;'TH 737731 MOB AT&amp;T'!I1336</f>
        <v> 9207401900</v>
      </c>
      <c r="G68" s="98" t="s">
        <v>1763</v>
      </c>
      <c r="H68" s="98"/>
      <c r="I68" s="69" t="s">
        <v>1855</v>
      </c>
      <c r="J68" s="51">
        <v>7.0</v>
      </c>
      <c r="K68" s="99">
        <f t="shared" si="8"/>
        <v>0.0002893518474</v>
      </c>
      <c r="L68" s="99">
        <f t="shared" si="9"/>
        <v>0.0001388888889</v>
      </c>
      <c r="M68" s="69"/>
      <c r="N68" s="69"/>
      <c r="O68" s="69"/>
      <c r="P68" s="69"/>
      <c r="Q68" s="69"/>
      <c r="R68" s="68">
        <f t="shared" si="7"/>
        <v>0.9002430556</v>
      </c>
      <c r="S68" s="99">
        <f t="shared" si="10"/>
        <v>0.0001504629585</v>
      </c>
      <c r="T68" s="69" t="s">
        <v>1821</v>
      </c>
    </row>
    <row r="69" ht="12.75" customHeight="1">
      <c r="A69" s="70">
        <v>113.0</v>
      </c>
      <c r="B69" s="70" t="s">
        <v>29</v>
      </c>
      <c r="C69" s="71">
        <v>38654.0</v>
      </c>
      <c r="D69" s="72">
        <v>0.9888888888888889</v>
      </c>
      <c r="E69" s="70" t="s">
        <v>1824</v>
      </c>
      <c r="F69" s="70" t="s">
        <v>1794</v>
      </c>
      <c r="G69" s="73"/>
      <c r="H69" s="70" t="s">
        <v>1793</v>
      </c>
      <c r="I69" s="70" t="s">
        <v>1783</v>
      </c>
      <c r="J69" s="74">
        <v>38.0</v>
      </c>
      <c r="K69" s="75"/>
      <c r="L69" s="75"/>
      <c r="M69" s="76"/>
      <c r="N69" s="76"/>
      <c r="O69" s="76"/>
      <c r="P69" s="76"/>
      <c r="Q69" s="76"/>
      <c r="R69" s="72">
        <f t="shared" si="7"/>
        <v>0.9902777778</v>
      </c>
      <c r="S69" s="85"/>
      <c r="T69" s="85" t="s">
        <v>1836</v>
      </c>
    </row>
    <row r="70" ht="12.75" customHeight="1">
      <c r="A70" s="70">
        <v>114.0</v>
      </c>
      <c r="B70" s="70" t="s">
        <v>29</v>
      </c>
      <c r="C70" s="71">
        <v>38654.0</v>
      </c>
      <c r="D70" s="72">
        <v>0.9888888888888889</v>
      </c>
      <c r="E70" s="70" t="s">
        <v>1824</v>
      </c>
      <c r="F70" s="70" t="s">
        <v>1794</v>
      </c>
      <c r="G70" s="73"/>
      <c r="H70" s="70" t="s">
        <v>1793</v>
      </c>
      <c r="I70" s="70" t="s">
        <v>1780</v>
      </c>
      <c r="J70" s="74">
        <v>39.0</v>
      </c>
      <c r="K70" s="75"/>
      <c r="L70" s="75"/>
      <c r="M70" s="76"/>
      <c r="N70" s="76"/>
      <c r="O70" s="76"/>
      <c r="P70" s="76"/>
      <c r="Q70" s="76"/>
      <c r="R70" s="72">
        <f t="shared" si="7"/>
        <v>0.9895833333</v>
      </c>
      <c r="S70" s="85"/>
      <c r="T70" s="85" t="s">
        <v>1836</v>
      </c>
    </row>
    <row r="71" ht="12.75" customHeight="1">
      <c r="A71" s="87">
        <v>34.0</v>
      </c>
      <c r="B71" s="87" t="s">
        <v>29</v>
      </c>
      <c r="C71" s="88">
        <v>38654.0</v>
      </c>
      <c r="D71" s="89">
        <v>0.9889467592592592</v>
      </c>
      <c r="E71" s="87" t="s">
        <v>1824</v>
      </c>
      <c r="F71" s="101">
        <v>4201740.0</v>
      </c>
      <c r="G71" s="92"/>
      <c r="H71" s="92"/>
      <c r="I71" s="50">
        <v>4.050925925925926E-4</v>
      </c>
      <c r="J71" s="93">
        <v>39.0</v>
      </c>
      <c r="K71" s="93"/>
      <c r="L71" s="93"/>
      <c r="M71" s="94">
        <v>20981.0</v>
      </c>
      <c r="N71" s="94">
        <v>54027.0</v>
      </c>
      <c r="O71" s="94" t="s">
        <v>1746</v>
      </c>
      <c r="P71" s="94" t="s">
        <v>1747</v>
      </c>
      <c r="Q71" s="94" t="s">
        <v>1741</v>
      </c>
      <c r="R71" s="95">
        <f t="shared" si="7"/>
        <v>0.9893518519</v>
      </c>
      <c r="S71" s="95"/>
      <c r="T71" s="101" t="s">
        <v>1847</v>
      </c>
    </row>
    <row r="72" ht="12.75" customHeight="1">
      <c r="A72" s="78"/>
      <c r="B72" s="78" t="s">
        <v>29</v>
      </c>
      <c r="C72" s="79">
        <v>38654.0</v>
      </c>
      <c r="D72" s="104">
        <v>0.9889467592592592</v>
      </c>
      <c r="E72" s="78" t="s">
        <v>1824</v>
      </c>
      <c r="F72" s="81"/>
      <c r="G72" s="86"/>
      <c r="H72" s="86" t="s">
        <v>1841</v>
      </c>
      <c r="I72" s="106"/>
      <c r="J72" s="82">
        <v>38.0</v>
      </c>
      <c r="K72" s="82"/>
      <c r="L72" s="82"/>
      <c r="M72" s="81"/>
      <c r="N72" s="81"/>
      <c r="O72" s="81"/>
      <c r="P72" s="81"/>
      <c r="Q72" s="81"/>
      <c r="R72" s="107"/>
      <c r="S72" s="107"/>
      <c r="T72" s="81"/>
    </row>
    <row r="73" ht="12.75" customHeight="1">
      <c r="A73" s="87">
        <v>33.0</v>
      </c>
      <c r="B73" s="87" t="s">
        <v>29</v>
      </c>
      <c r="C73" s="88">
        <v>38654.0</v>
      </c>
      <c r="D73" s="89">
        <v>0.9894444444444445</v>
      </c>
      <c r="E73" s="87" t="s">
        <v>1824</v>
      </c>
      <c r="F73" s="101">
        <v>4201740.0</v>
      </c>
      <c r="G73" s="92"/>
      <c r="H73" s="92"/>
      <c r="I73" s="50">
        <v>7.98611111111111E-4</v>
      </c>
      <c r="J73" s="93">
        <v>38.0</v>
      </c>
      <c r="K73" s="93"/>
      <c r="L73" s="93"/>
      <c r="M73" s="94">
        <v>20981.0</v>
      </c>
      <c r="N73" s="94">
        <v>54027.0</v>
      </c>
      <c r="O73" s="94" t="s">
        <v>1746</v>
      </c>
      <c r="P73" s="94" t="s">
        <v>1747</v>
      </c>
      <c r="Q73" s="94" t="s">
        <v>1741</v>
      </c>
      <c r="R73" s="95">
        <f>+D73+I73</f>
        <v>0.9902430556</v>
      </c>
      <c r="S73" s="95"/>
      <c r="T73" s="101" t="s">
        <v>1847</v>
      </c>
    </row>
    <row r="74" ht="12.75" customHeight="1">
      <c r="A74" s="78"/>
      <c r="B74" s="78" t="s">
        <v>29</v>
      </c>
      <c r="C74" s="79">
        <v>38654.0</v>
      </c>
      <c r="D74" s="104">
        <v>0.9894444444444445</v>
      </c>
      <c r="E74" s="78" t="s">
        <v>1824</v>
      </c>
      <c r="F74" s="81"/>
      <c r="G74" s="86"/>
      <c r="H74" s="86" t="s">
        <v>1841</v>
      </c>
      <c r="I74" s="106"/>
      <c r="J74" s="82">
        <v>39.0</v>
      </c>
      <c r="K74" s="82"/>
      <c r="L74" s="82"/>
      <c r="M74" s="81"/>
      <c r="N74" s="81"/>
      <c r="O74" s="81"/>
      <c r="P74" s="81"/>
      <c r="Q74" s="81"/>
      <c r="R74" s="107"/>
      <c r="S74" s="107"/>
      <c r="T74" s="81"/>
    </row>
    <row r="75" ht="12.75" customHeight="1">
      <c r="A75" s="87">
        <v>32.0</v>
      </c>
      <c r="B75" s="87" t="s">
        <v>29</v>
      </c>
      <c r="C75" s="88">
        <v>38655.0</v>
      </c>
      <c r="D75" s="89">
        <v>0.6954513888888889</v>
      </c>
      <c r="E75" s="87" t="s">
        <v>1773</v>
      </c>
      <c r="F75" s="101"/>
      <c r="G75" s="87" t="s">
        <v>1761</v>
      </c>
      <c r="H75" s="87"/>
      <c r="I75" s="50">
        <v>6.36574074074074E-4</v>
      </c>
      <c r="J75" s="93">
        <v>8.0</v>
      </c>
      <c r="K75" s="93"/>
      <c r="L75" s="93"/>
      <c r="M75" s="94">
        <v>21112.0</v>
      </c>
      <c r="N75" s="94">
        <v>54027.0</v>
      </c>
      <c r="O75" s="94" t="s">
        <v>1746</v>
      </c>
      <c r="P75" s="94" t="s">
        <v>1747</v>
      </c>
      <c r="Q75" s="94" t="s">
        <v>1741</v>
      </c>
      <c r="R75" s="95">
        <f t="shared" ref="R75:R76" si="11">+D75+I75</f>
        <v>0.696087963</v>
      </c>
      <c r="S75" s="95"/>
      <c r="T75" s="101" t="s">
        <v>1847</v>
      </c>
    </row>
    <row r="76" ht="12.75" customHeight="1">
      <c r="A76" s="66">
        <v>71.0</v>
      </c>
      <c r="B76" s="66" t="s">
        <v>29</v>
      </c>
      <c r="C76" s="67">
        <v>38655.0</v>
      </c>
      <c r="D76" s="68">
        <v>0.6955787037004484</v>
      </c>
      <c r="E76" s="66" t="s">
        <v>1773</v>
      </c>
      <c r="F76" s="69" t="str">
        <f>+'TH 737731 MOB AT&amp;T'!G1337&amp;" "&amp;'TH 737731 MOB AT&amp;T'!I1337</f>
        <v>9206620127 4145340037</v>
      </c>
      <c r="G76" s="66" t="s">
        <v>1856</v>
      </c>
      <c r="H76" s="66"/>
      <c r="I76" s="69" t="s">
        <v>1857</v>
      </c>
      <c r="J76" s="51">
        <v>8.0</v>
      </c>
      <c r="K76" s="99">
        <f>+D76-D75</f>
        <v>0.0001273148116</v>
      </c>
      <c r="L76" s="99">
        <f>+I75-I76</f>
        <v>0</v>
      </c>
      <c r="M76" s="69"/>
      <c r="N76" s="69"/>
      <c r="O76" s="69"/>
      <c r="P76" s="69"/>
      <c r="Q76" s="69"/>
      <c r="R76" s="68">
        <f t="shared" si="11"/>
        <v>0.6962152778</v>
      </c>
      <c r="S76" s="99">
        <f>+R76-R75</f>
        <v>0.0001273148116</v>
      </c>
      <c r="T76" s="69" t="s">
        <v>1821</v>
      </c>
    </row>
    <row r="77" ht="12.75" customHeight="1">
      <c r="A77" s="78"/>
      <c r="B77" s="78" t="s">
        <v>29</v>
      </c>
      <c r="C77" s="79">
        <v>38655.0</v>
      </c>
      <c r="D77" s="80">
        <v>0.6955787037004484</v>
      </c>
      <c r="E77" s="78" t="s">
        <v>1773</v>
      </c>
      <c r="F77" s="81"/>
      <c r="G77" s="78" t="s">
        <v>1856</v>
      </c>
      <c r="H77" s="78" t="s">
        <v>1844</v>
      </c>
      <c r="I77" s="81"/>
      <c r="J77" s="82"/>
      <c r="K77" s="102"/>
      <c r="L77" s="102"/>
      <c r="M77" s="81"/>
      <c r="N77" s="81"/>
      <c r="O77" s="81"/>
      <c r="P77" s="81"/>
      <c r="Q77" s="81"/>
      <c r="R77" s="80"/>
      <c r="S77" s="102"/>
      <c r="T77" s="81"/>
    </row>
    <row r="78" ht="12.75" customHeight="1">
      <c r="A78" s="87">
        <v>31.0</v>
      </c>
      <c r="B78" s="87" t="s">
        <v>29</v>
      </c>
      <c r="C78" s="88">
        <v>38655.0</v>
      </c>
      <c r="D78" s="89">
        <v>0.7118055555555555</v>
      </c>
      <c r="E78" s="87" t="s">
        <v>1773</v>
      </c>
      <c r="F78" s="101"/>
      <c r="G78" s="87" t="s">
        <v>1760</v>
      </c>
      <c r="H78" s="87"/>
      <c r="I78" s="50">
        <v>5.092592592592592E-4</v>
      </c>
      <c r="J78" s="93">
        <v>9.0</v>
      </c>
      <c r="K78" s="93"/>
      <c r="L78" s="93"/>
      <c r="M78" s="94">
        <v>21112.0</v>
      </c>
      <c r="N78" s="94">
        <v>54027.0</v>
      </c>
      <c r="O78" s="94" t="s">
        <v>1746</v>
      </c>
      <c r="P78" s="94" t="s">
        <v>1747</v>
      </c>
      <c r="Q78" s="94" t="s">
        <v>1741</v>
      </c>
      <c r="R78" s="95">
        <f t="shared" ref="R78:R79" si="12">+D78+I78</f>
        <v>0.7123148148</v>
      </c>
      <c r="S78" s="95"/>
      <c r="T78" s="101" t="s">
        <v>1847</v>
      </c>
    </row>
    <row r="79" ht="12.75" customHeight="1">
      <c r="A79" s="66">
        <v>72.0</v>
      </c>
      <c r="B79" s="66" t="s">
        <v>29</v>
      </c>
      <c r="C79" s="67">
        <v>38655.0</v>
      </c>
      <c r="D79" s="68">
        <v>0.7119328703702195</v>
      </c>
      <c r="E79" s="66" t="s">
        <v>1773</v>
      </c>
      <c r="F79" s="69" t="str">
        <f>+'TH 737731 MOB AT&amp;T'!G1338&amp;" "&amp;'TH 737731 MOB AT&amp;T'!I1338</f>
        <v>9208840530 4145340037</v>
      </c>
      <c r="G79" s="66" t="s">
        <v>1858</v>
      </c>
      <c r="H79" s="66"/>
      <c r="I79" s="69" t="s">
        <v>1859</v>
      </c>
      <c r="J79" s="51">
        <v>9.0</v>
      </c>
      <c r="K79" s="99">
        <f>+D79-D78</f>
        <v>0.0001273148147</v>
      </c>
      <c r="L79" s="99">
        <f>+I78-I79</f>
        <v>0</v>
      </c>
      <c r="M79" s="69"/>
      <c r="N79" s="69"/>
      <c r="O79" s="69"/>
      <c r="P79" s="69"/>
      <c r="Q79" s="69"/>
      <c r="R79" s="68">
        <f t="shared" si="12"/>
        <v>0.7124421296</v>
      </c>
      <c r="S79" s="99">
        <f>+R79-R78</f>
        <v>0.0001273148147</v>
      </c>
      <c r="T79" s="69" t="s">
        <v>1821</v>
      </c>
    </row>
    <row r="80" ht="12.75" customHeight="1">
      <c r="A80" s="78"/>
      <c r="B80" s="78" t="s">
        <v>29</v>
      </c>
      <c r="C80" s="79">
        <v>38655.0</v>
      </c>
      <c r="D80" s="80">
        <v>0.7119328703702195</v>
      </c>
      <c r="E80" s="78" t="s">
        <v>1773</v>
      </c>
      <c r="F80" s="81"/>
      <c r="G80" s="78" t="s">
        <v>1858</v>
      </c>
      <c r="H80" s="78" t="s">
        <v>1844</v>
      </c>
      <c r="I80" s="81"/>
      <c r="J80" s="82"/>
      <c r="K80" s="102"/>
      <c r="L80" s="102"/>
      <c r="M80" s="81"/>
      <c r="N80" s="81"/>
      <c r="O80" s="81"/>
      <c r="P80" s="81"/>
      <c r="Q80" s="81"/>
      <c r="R80" s="80"/>
      <c r="S80" s="102"/>
      <c r="T80" s="81"/>
    </row>
    <row r="81" ht="12.75" customHeight="1">
      <c r="A81" s="70">
        <v>112.0</v>
      </c>
      <c r="B81" s="70" t="s">
        <v>29</v>
      </c>
      <c r="C81" s="71">
        <v>38655.0</v>
      </c>
      <c r="D81" s="72">
        <v>0.7263888888888889</v>
      </c>
      <c r="E81" s="70" t="s">
        <v>1824</v>
      </c>
      <c r="F81" s="70" t="s">
        <v>1778</v>
      </c>
      <c r="G81" s="73" t="s">
        <v>943</v>
      </c>
      <c r="H81" s="70" t="s">
        <v>1777</v>
      </c>
      <c r="I81" s="70" t="s">
        <v>1783</v>
      </c>
      <c r="J81" s="74">
        <v>10.0</v>
      </c>
      <c r="K81" s="75"/>
      <c r="L81" s="75"/>
      <c r="M81" s="76"/>
      <c r="N81" s="76"/>
      <c r="O81" s="76"/>
      <c r="P81" s="76"/>
      <c r="Q81" s="76"/>
      <c r="R81" s="72">
        <f t="shared" ref="R81:R85" si="13">+D81+I81</f>
        <v>0.7277777778</v>
      </c>
      <c r="S81" s="85"/>
      <c r="T81" s="85" t="s">
        <v>1836</v>
      </c>
    </row>
    <row r="82" ht="12.75" customHeight="1">
      <c r="A82" s="87">
        <v>30.0</v>
      </c>
      <c r="B82" s="87" t="s">
        <v>29</v>
      </c>
      <c r="C82" s="88">
        <v>38655.0</v>
      </c>
      <c r="D82" s="89">
        <v>0.727025462962963</v>
      </c>
      <c r="E82" s="87" t="s">
        <v>1824</v>
      </c>
      <c r="F82" s="90" t="s">
        <v>1750</v>
      </c>
      <c r="G82" s="91" t="s">
        <v>943</v>
      </c>
      <c r="H82" s="92"/>
      <c r="I82" s="50">
        <v>0.0010069444444444444</v>
      </c>
      <c r="J82" s="93">
        <v>10.0</v>
      </c>
      <c r="K82" s="93"/>
      <c r="L82" s="93"/>
      <c r="M82" s="94">
        <v>21112.0</v>
      </c>
      <c r="N82" s="94">
        <v>54027.0</v>
      </c>
      <c r="O82" s="94" t="s">
        <v>1746</v>
      </c>
      <c r="P82" s="94" t="s">
        <v>1747</v>
      </c>
      <c r="Q82" s="94" t="s">
        <v>1741</v>
      </c>
      <c r="R82" s="95">
        <f t="shared" si="13"/>
        <v>0.7280324074</v>
      </c>
      <c r="S82" s="95"/>
      <c r="T82" s="101" t="s">
        <v>1847</v>
      </c>
    </row>
    <row r="83" ht="12.75" customHeight="1">
      <c r="A83" s="66">
        <v>73.0</v>
      </c>
      <c r="B83" s="66" t="s">
        <v>29</v>
      </c>
      <c r="C83" s="67">
        <v>38655.0</v>
      </c>
      <c r="D83" s="68">
        <v>0.7271643518542987</v>
      </c>
      <c r="E83" s="66" t="s">
        <v>1824</v>
      </c>
      <c r="F83" s="69" t="str">
        <f>+'TH 737731 MOB AT&amp;T'!G1339&amp;" "&amp;'TH 737731 MOB AT&amp;T'!I1339</f>
        <v> 4145340037</v>
      </c>
      <c r="G83" s="98" t="s">
        <v>943</v>
      </c>
      <c r="H83" s="98"/>
      <c r="I83" s="69" t="s">
        <v>1860</v>
      </c>
      <c r="J83" s="51">
        <v>10.0</v>
      </c>
      <c r="K83" s="99">
        <f>+D83-D82</f>
        <v>0.0001388888913</v>
      </c>
      <c r="L83" s="99">
        <f>+I82-I83</f>
        <v>0.00002314814815</v>
      </c>
      <c r="M83" s="69"/>
      <c r="N83" s="69"/>
      <c r="O83" s="69"/>
      <c r="P83" s="69"/>
      <c r="Q83" s="69"/>
      <c r="R83" s="68">
        <f t="shared" si="13"/>
        <v>0.7281481482</v>
      </c>
      <c r="S83" s="99">
        <f>+R83-R82</f>
        <v>0.0001157407432</v>
      </c>
      <c r="T83" s="69" t="s">
        <v>1821</v>
      </c>
    </row>
    <row r="84" ht="12.75" customHeight="1">
      <c r="A84" s="70">
        <v>111.0</v>
      </c>
      <c r="B84" s="70" t="s">
        <v>29</v>
      </c>
      <c r="C84" s="71">
        <v>38655.0</v>
      </c>
      <c r="D84" s="72">
        <v>0.7361111111111112</v>
      </c>
      <c r="E84" s="70" t="s">
        <v>1824</v>
      </c>
      <c r="F84" s="70" t="s">
        <v>1759</v>
      </c>
      <c r="G84" s="73" t="s">
        <v>1761</v>
      </c>
      <c r="H84" s="70" t="s">
        <v>1790</v>
      </c>
      <c r="I84" s="70" t="s">
        <v>1783</v>
      </c>
      <c r="J84" s="74">
        <v>40.0</v>
      </c>
      <c r="K84" s="75"/>
      <c r="L84" s="75"/>
      <c r="M84" s="76"/>
      <c r="N84" s="76"/>
      <c r="O84" s="76"/>
      <c r="P84" s="76"/>
      <c r="Q84" s="76"/>
      <c r="R84" s="72">
        <f t="shared" si="13"/>
        <v>0.7375</v>
      </c>
      <c r="S84" s="85"/>
      <c r="T84" s="85" t="s">
        <v>1836</v>
      </c>
    </row>
    <row r="85" ht="12.75" customHeight="1">
      <c r="A85" s="87">
        <v>29.0</v>
      </c>
      <c r="B85" s="87" t="s">
        <v>29</v>
      </c>
      <c r="C85" s="88">
        <v>38655.0</v>
      </c>
      <c r="D85" s="89">
        <v>0.7362847222222223</v>
      </c>
      <c r="E85" s="87" t="s">
        <v>1824</v>
      </c>
      <c r="F85" s="101" t="s">
        <v>1759</v>
      </c>
      <c r="G85" s="92" t="s">
        <v>1761</v>
      </c>
      <c r="H85" s="92"/>
      <c r="I85" s="50">
        <v>8.912037037037036E-4</v>
      </c>
      <c r="J85" s="93">
        <v>40.0</v>
      </c>
      <c r="K85" s="93"/>
      <c r="L85" s="93"/>
      <c r="M85" s="94">
        <v>21112.0</v>
      </c>
      <c r="N85" s="94">
        <v>54027.0</v>
      </c>
      <c r="O85" s="94" t="s">
        <v>1746</v>
      </c>
      <c r="P85" s="94" t="s">
        <v>1747</v>
      </c>
      <c r="Q85" s="94" t="s">
        <v>1741</v>
      </c>
      <c r="R85" s="95">
        <f t="shared" si="13"/>
        <v>0.7371759259</v>
      </c>
      <c r="S85" s="95"/>
      <c r="T85" s="101" t="s">
        <v>1847</v>
      </c>
    </row>
    <row r="86" ht="12.75" customHeight="1">
      <c r="A86" s="78"/>
      <c r="B86" s="78" t="s">
        <v>29</v>
      </c>
      <c r="C86" s="79">
        <v>38655.0</v>
      </c>
      <c r="D86" s="104">
        <v>0.7362847222222223</v>
      </c>
      <c r="E86" s="78" t="s">
        <v>1824</v>
      </c>
      <c r="F86" s="81"/>
      <c r="G86" s="86"/>
      <c r="H86" s="86" t="s">
        <v>1841</v>
      </c>
      <c r="I86" s="106"/>
      <c r="J86" s="82">
        <v>40.0</v>
      </c>
      <c r="K86" s="82"/>
      <c r="L86" s="82"/>
      <c r="M86" s="81"/>
      <c r="N86" s="81"/>
      <c r="O86" s="81"/>
      <c r="P86" s="81"/>
      <c r="Q86" s="81"/>
      <c r="R86" s="107"/>
      <c r="S86" s="107"/>
      <c r="T86" s="81"/>
    </row>
    <row r="87" ht="12.75" customHeight="1">
      <c r="A87" s="87">
        <v>28.0</v>
      </c>
      <c r="B87" s="87" t="s">
        <v>29</v>
      </c>
      <c r="C87" s="88">
        <v>38656.0</v>
      </c>
      <c r="D87" s="89">
        <v>0.345150462962963</v>
      </c>
      <c r="E87" s="87" t="s">
        <v>1773</v>
      </c>
      <c r="F87" s="101"/>
      <c r="G87" s="87" t="s">
        <v>962</v>
      </c>
      <c r="H87" s="87"/>
      <c r="I87" s="50">
        <v>7.638888888888889E-4</v>
      </c>
      <c r="J87" s="93">
        <v>11.0</v>
      </c>
      <c r="K87" s="93"/>
      <c r="L87" s="93"/>
      <c r="M87" s="94">
        <v>21112.0</v>
      </c>
      <c r="N87" s="94">
        <v>54027.0</v>
      </c>
      <c r="O87" s="94" t="s">
        <v>1746</v>
      </c>
      <c r="P87" s="94" t="s">
        <v>1747</v>
      </c>
      <c r="Q87" s="94" t="s">
        <v>1741</v>
      </c>
      <c r="R87" s="95">
        <f t="shared" ref="R87:R88" si="14">+D87+I87</f>
        <v>0.3459143519</v>
      </c>
      <c r="S87" s="95"/>
      <c r="T87" s="101" t="s">
        <v>1847</v>
      </c>
    </row>
    <row r="88" ht="12.75" customHeight="1">
      <c r="A88" s="66">
        <v>74.0</v>
      </c>
      <c r="B88" s="66" t="s">
        <v>29</v>
      </c>
      <c r="C88" s="67">
        <v>38656.0</v>
      </c>
      <c r="D88" s="68">
        <v>0.3452777777783922</v>
      </c>
      <c r="E88" s="66" t="s">
        <v>1773</v>
      </c>
      <c r="F88" s="69" t="str">
        <f>+'TH 737731 MOB AT&amp;T'!G1340&amp;" "&amp;'TH 737731 MOB AT&amp;T'!I1340</f>
        <v>4144258736 4145340037</v>
      </c>
      <c r="G88" s="66" t="s">
        <v>1861</v>
      </c>
      <c r="H88" s="66"/>
      <c r="I88" s="69" t="s">
        <v>1862</v>
      </c>
      <c r="J88" s="51">
        <v>11.0</v>
      </c>
      <c r="K88" s="99">
        <f>+D88-D87</f>
        <v>0.0001273148154</v>
      </c>
      <c r="L88" s="99">
        <f>+I87-I88</f>
        <v>0</v>
      </c>
      <c r="M88" s="69"/>
      <c r="N88" s="69"/>
      <c r="O88" s="69"/>
      <c r="P88" s="69"/>
      <c r="Q88" s="69"/>
      <c r="R88" s="68">
        <f t="shared" si="14"/>
        <v>0.3460416667</v>
      </c>
      <c r="S88" s="99">
        <f>+R88-R87</f>
        <v>0.0001273148154</v>
      </c>
      <c r="T88" s="69" t="s">
        <v>1821</v>
      </c>
    </row>
    <row r="89" ht="12.75" customHeight="1">
      <c r="A89" s="78"/>
      <c r="B89" s="78" t="s">
        <v>29</v>
      </c>
      <c r="C89" s="79">
        <v>38656.0</v>
      </c>
      <c r="D89" s="80">
        <v>0.3452777777783922</v>
      </c>
      <c r="E89" s="78" t="s">
        <v>1773</v>
      </c>
      <c r="F89" s="81"/>
      <c r="G89" s="78" t="s">
        <v>1861</v>
      </c>
      <c r="H89" s="78" t="s">
        <v>1844</v>
      </c>
      <c r="I89" s="81"/>
      <c r="J89" s="82">
        <v>11.0</v>
      </c>
      <c r="K89" s="102"/>
      <c r="L89" s="102"/>
      <c r="M89" s="81"/>
      <c r="N89" s="81"/>
      <c r="O89" s="81"/>
      <c r="P89" s="81"/>
      <c r="Q89" s="81"/>
      <c r="R89" s="80"/>
      <c r="S89" s="102"/>
      <c r="T89" s="81"/>
    </row>
    <row r="90" ht="12.75" customHeight="1">
      <c r="A90" s="87">
        <v>27.0</v>
      </c>
      <c r="B90" s="87" t="s">
        <v>29</v>
      </c>
      <c r="C90" s="88">
        <v>38656.0</v>
      </c>
      <c r="D90" s="89">
        <v>0.4069675925925926</v>
      </c>
      <c r="E90" s="87" t="s">
        <v>1773</v>
      </c>
      <c r="F90" s="101"/>
      <c r="G90" s="87" t="s">
        <v>962</v>
      </c>
      <c r="H90" s="87"/>
      <c r="I90" s="50">
        <v>3.8194444444444446E-4</v>
      </c>
      <c r="J90" s="93">
        <v>12.0</v>
      </c>
      <c r="K90" s="93"/>
      <c r="L90" s="93"/>
      <c r="M90" s="94">
        <v>21112.0</v>
      </c>
      <c r="N90" s="94">
        <v>54027.0</v>
      </c>
      <c r="O90" s="94" t="s">
        <v>1746</v>
      </c>
      <c r="P90" s="94" t="s">
        <v>1747</v>
      </c>
      <c r="Q90" s="94" t="s">
        <v>1741</v>
      </c>
      <c r="R90" s="95">
        <f t="shared" ref="R90:R91" si="15">+D90+I90</f>
        <v>0.407349537</v>
      </c>
      <c r="S90" s="95"/>
      <c r="T90" s="101" t="s">
        <v>1847</v>
      </c>
    </row>
    <row r="91" ht="12.75" customHeight="1">
      <c r="A91" s="66">
        <v>75.0</v>
      </c>
      <c r="B91" s="66" t="s">
        <v>29</v>
      </c>
      <c r="C91" s="67">
        <v>38656.0</v>
      </c>
      <c r="D91" s="68">
        <v>0.40709490740846377</v>
      </c>
      <c r="E91" s="66" t="s">
        <v>1773</v>
      </c>
      <c r="F91" s="69" t="str">
        <f>+'TH 737731 MOB AT&amp;T'!G1341&amp;" "&amp;'TH 737731 MOB AT&amp;T'!I1341</f>
        <v>4144258738 4145340037</v>
      </c>
      <c r="G91" s="66" t="s">
        <v>1861</v>
      </c>
      <c r="H91" s="66"/>
      <c r="I91" s="69" t="s">
        <v>1863</v>
      </c>
      <c r="J91" s="51">
        <v>12.0</v>
      </c>
      <c r="K91" s="99">
        <f>+D91-D90</f>
        <v>0.0001273148159</v>
      </c>
      <c r="L91" s="99">
        <f>+I90-I91</f>
        <v>0</v>
      </c>
      <c r="M91" s="69"/>
      <c r="N91" s="69"/>
      <c r="O91" s="69"/>
      <c r="P91" s="69"/>
      <c r="Q91" s="69"/>
      <c r="R91" s="68">
        <f t="shared" si="15"/>
        <v>0.4074768519</v>
      </c>
      <c r="S91" s="99">
        <f>+R91-R90</f>
        <v>0.0001273148159</v>
      </c>
      <c r="T91" s="69" t="s">
        <v>1821</v>
      </c>
    </row>
    <row r="92" ht="12.75" customHeight="1">
      <c r="A92" s="78"/>
      <c r="B92" s="78" t="s">
        <v>29</v>
      </c>
      <c r="C92" s="79">
        <v>38656.0</v>
      </c>
      <c r="D92" s="80">
        <v>0.40709490740846377</v>
      </c>
      <c r="E92" s="78" t="s">
        <v>1773</v>
      </c>
      <c r="F92" s="81"/>
      <c r="G92" s="78" t="s">
        <v>1861</v>
      </c>
      <c r="H92" s="78" t="s">
        <v>1844</v>
      </c>
      <c r="I92" s="81"/>
      <c r="J92" s="82">
        <v>12.0</v>
      </c>
      <c r="K92" s="102"/>
      <c r="L92" s="102"/>
      <c r="M92" s="81"/>
      <c r="N92" s="81"/>
      <c r="O92" s="81"/>
      <c r="P92" s="81"/>
      <c r="Q92" s="81"/>
      <c r="R92" s="80"/>
      <c r="S92" s="102"/>
      <c r="T92" s="81"/>
    </row>
    <row r="93" ht="12.75" customHeight="1">
      <c r="A93" s="87">
        <v>26.0</v>
      </c>
      <c r="B93" s="87" t="s">
        <v>29</v>
      </c>
      <c r="C93" s="88">
        <v>38656.0</v>
      </c>
      <c r="D93" s="89">
        <v>0.44765046296296296</v>
      </c>
      <c r="E93" s="87" t="s">
        <v>1773</v>
      </c>
      <c r="F93" s="101"/>
      <c r="G93" s="87" t="s">
        <v>1757</v>
      </c>
      <c r="H93" s="87"/>
      <c r="I93" s="50">
        <v>4.2824074074074075E-4</v>
      </c>
      <c r="J93" s="93">
        <v>13.0</v>
      </c>
      <c r="K93" s="93"/>
      <c r="L93" s="93"/>
      <c r="M93" s="94">
        <v>21112.0</v>
      </c>
      <c r="N93" s="94">
        <v>54027.0</v>
      </c>
      <c r="O93" s="94" t="s">
        <v>1746</v>
      </c>
      <c r="P93" s="94" t="s">
        <v>1747</v>
      </c>
      <c r="Q93" s="94" t="s">
        <v>1741</v>
      </c>
      <c r="R93" s="95">
        <f t="shared" ref="R93:R94" si="16">+D93+I93</f>
        <v>0.4480787037</v>
      </c>
      <c r="S93" s="95"/>
      <c r="T93" s="101" t="s">
        <v>1847</v>
      </c>
    </row>
    <row r="94" ht="12.75" customHeight="1">
      <c r="A94" s="66">
        <v>76.0</v>
      </c>
      <c r="B94" s="66" t="s">
        <v>29</v>
      </c>
      <c r="C94" s="67">
        <v>38656.0</v>
      </c>
      <c r="D94" s="68">
        <v>0.4477777777792653</v>
      </c>
      <c r="E94" s="66" t="s">
        <v>1773</v>
      </c>
      <c r="F94" s="69" t="str">
        <f>+'TH 737731 MOB AT&amp;T'!G1342&amp;" "&amp;'TH 737731 MOB AT&amp;T'!I1342</f>
        <v>9204061687 4145340037</v>
      </c>
      <c r="G94" s="66" t="s">
        <v>1828</v>
      </c>
      <c r="H94" s="66"/>
      <c r="I94" s="69" t="s">
        <v>1848</v>
      </c>
      <c r="J94" s="51">
        <v>13.0</v>
      </c>
      <c r="K94" s="99">
        <f>+D94-D93</f>
        <v>0.0001273148163</v>
      </c>
      <c r="L94" s="99">
        <f>+I93-I94</f>
        <v>0</v>
      </c>
      <c r="M94" s="69"/>
      <c r="N94" s="69"/>
      <c r="O94" s="69"/>
      <c r="P94" s="69"/>
      <c r="Q94" s="69"/>
      <c r="R94" s="68">
        <f t="shared" si="16"/>
        <v>0.4482060185</v>
      </c>
      <c r="S94" s="99">
        <f>+R94-R93</f>
        <v>0.0001273148163</v>
      </c>
      <c r="T94" s="69" t="s">
        <v>1821</v>
      </c>
    </row>
    <row r="95" ht="12.75" customHeight="1">
      <c r="A95" s="78"/>
      <c r="B95" s="78" t="s">
        <v>29</v>
      </c>
      <c r="C95" s="79">
        <v>38656.0</v>
      </c>
      <c r="D95" s="80">
        <v>0.4477777777792653</v>
      </c>
      <c r="E95" s="78" t="s">
        <v>1773</v>
      </c>
      <c r="F95" s="81"/>
      <c r="G95" s="78" t="s">
        <v>1828</v>
      </c>
      <c r="H95" s="78" t="s">
        <v>1844</v>
      </c>
      <c r="I95" s="81"/>
      <c r="J95" s="82">
        <v>13.0</v>
      </c>
      <c r="K95" s="102"/>
      <c r="L95" s="102"/>
      <c r="M95" s="81"/>
      <c r="N95" s="81"/>
      <c r="O95" s="81"/>
      <c r="P95" s="81"/>
      <c r="Q95" s="81"/>
      <c r="R95" s="80"/>
      <c r="S95" s="102"/>
      <c r="T95" s="81"/>
    </row>
    <row r="96" ht="12.75" customHeight="1">
      <c r="A96" s="87">
        <v>25.0</v>
      </c>
      <c r="B96" s="87" t="s">
        <v>29</v>
      </c>
      <c r="C96" s="88">
        <v>38656.0</v>
      </c>
      <c r="D96" s="89">
        <v>0.4527893518518518</v>
      </c>
      <c r="E96" s="87" t="s">
        <v>1773</v>
      </c>
      <c r="F96" s="101"/>
      <c r="G96" s="87" t="s">
        <v>962</v>
      </c>
      <c r="H96" s="87"/>
      <c r="I96" s="50">
        <v>5.7870370370370366E-5</v>
      </c>
      <c r="J96" s="93">
        <v>14.0</v>
      </c>
      <c r="K96" s="93"/>
      <c r="L96" s="93"/>
      <c r="M96" s="94">
        <v>21112.0</v>
      </c>
      <c r="N96" s="94">
        <v>54027.0</v>
      </c>
      <c r="O96" s="94" t="s">
        <v>1746</v>
      </c>
      <c r="P96" s="94" t="s">
        <v>1747</v>
      </c>
      <c r="Q96" s="94" t="s">
        <v>1741</v>
      </c>
      <c r="R96" s="95">
        <f t="shared" ref="R96:R97" si="17">+D96+I96</f>
        <v>0.4528472222</v>
      </c>
      <c r="S96" s="95"/>
      <c r="T96" s="101" t="s">
        <v>1847</v>
      </c>
    </row>
    <row r="97" ht="12.75" customHeight="1">
      <c r="A97" s="66">
        <v>77.0</v>
      </c>
      <c r="B97" s="66" t="s">
        <v>29</v>
      </c>
      <c r="C97" s="67">
        <v>38656.0</v>
      </c>
      <c r="D97" s="68">
        <v>0.45291666666889796</v>
      </c>
      <c r="E97" s="66" t="s">
        <v>1773</v>
      </c>
      <c r="F97" s="69" t="str">
        <f>+'TH 737731 MOB AT&amp;T'!G1343&amp;" "&amp;'TH 737731 MOB AT&amp;T'!I1343</f>
        <v>4144258738 4145340037</v>
      </c>
      <c r="G97" s="66" t="s">
        <v>1861</v>
      </c>
      <c r="H97" s="66"/>
      <c r="I97" s="69" t="s">
        <v>1864</v>
      </c>
      <c r="J97" s="51">
        <v>14.0</v>
      </c>
      <c r="K97" s="99">
        <f>+D97-D96</f>
        <v>0.000127314817</v>
      </c>
      <c r="L97" s="99">
        <f>+I96-I97</f>
        <v>0</v>
      </c>
      <c r="M97" s="69"/>
      <c r="N97" s="69"/>
      <c r="O97" s="69"/>
      <c r="P97" s="69"/>
      <c r="Q97" s="69"/>
      <c r="R97" s="68">
        <f t="shared" si="17"/>
        <v>0.452974537</v>
      </c>
      <c r="S97" s="99">
        <f>+R97-R96</f>
        <v>0.000127314817</v>
      </c>
      <c r="T97" s="69" t="s">
        <v>1821</v>
      </c>
    </row>
    <row r="98" ht="12.75" customHeight="1">
      <c r="A98" s="78"/>
      <c r="B98" s="78" t="s">
        <v>29</v>
      </c>
      <c r="C98" s="79">
        <v>38656.0</v>
      </c>
      <c r="D98" s="80">
        <v>0.45291666666889796</v>
      </c>
      <c r="E98" s="78" t="s">
        <v>1773</v>
      </c>
      <c r="F98" s="81"/>
      <c r="G98" s="78" t="s">
        <v>1861</v>
      </c>
      <c r="H98" s="78" t="s">
        <v>1844</v>
      </c>
      <c r="I98" s="81"/>
      <c r="J98" s="82">
        <v>14.0</v>
      </c>
      <c r="K98" s="102"/>
      <c r="L98" s="102"/>
      <c r="M98" s="81"/>
      <c r="N98" s="81"/>
      <c r="O98" s="81"/>
      <c r="P98" s="81"/>
      <c r="Q98" s="81"/>
      <c r="R98" s="80"/>
      <c r="S98" s="102"/>
      <c r="T98" s="81"/>
    </row>
    <row r="99" ht="12.75" customHeight="1">
      <c r="A99" s="70">
        <v>110.0</v>
      </c>
      <c r="B99" s="70" t="s">
        <v>29</v>
      </c>
      <c r="C99" s="71">
        <v>38656.0</v>
      </c>
      <c r="D99" s="72">
        <v>0.4611111111111111</v>
      </c>
      <c r="E99" s="70" t="s">
        <v>1824</v>
      </c>
      <c r="F99" s="70" t="s">
        <v>1778</v>
      </c>
      <c r="G99" s="73" t="s">
        <v>943</v>
      </c>
      <c r="H99" s="70" t="s">
        <v>1777</v>
      </c>
      <c r="I99" s="70" t="s">
        <v>1783</v>
      </c>
      <c r="J99" s="74">
        <v>15.0</v>
      </c>
      <c r="K99" s="75"/>
      <c r="L99" s="75"/>
      <c r="M99" s="76"/>
      <c r="N99" s="76"/>
      <c r="O99" s="76"/>
      <c r="P99" s="76"/>
      <c r="Q99" s="76"/>
      <c r="R99" s="72">
        <f t="shared" ref="R99:R103" si="18">+D99+I99</f>
        <v>0.4625</v>
      </c>
      <c r="S99" s="85"/>
      <c r="T99" s="85" t="s">
        <v>1836</v>
      </c>
    </row>
    <row r="100" ht="12.75" customHeight="1">
      <c r="A100" s="87">
        <v>24.0</v>
      </c>
      <c r="B100" s="87" t="s">
        <v>29</v>
      </c>
      <c r="C100" s="88">
        <v>38656.0</v>
      </c>
      <c r="D100" s="89">
        <v>0.4612962962962963</v>
      </c>
      <c r="E100" s="87" t="s">
        <v>1824</v>
      </c>
      <c r="F100" s="90" t="s">
        <v>1750</v>
      </c>
      <c r="G100" s="91" t="s">
        <v>943</v>
      </c>
      <c r="H100" s="92"/>
      <c r="I100" s="50">
        <v>0.0013310185185185185</v>
      </c>
      <c r="J100" s="93">
        <v>15.0</v>
      </c>
      <c r="K100" s="93"/>
      <c r="L100" s="93"/>
      <c r="M100" s="94">
        <v>21112.0</v>
      </c>
      <c r="N100" s="94">
        <v>54027.0</v>
      </c>
      <c r="O100" s="94" t="s">
        <v>1746</v>
      </c>
      <c r="P100" s="94" t="s">
        <v>1747</v>
      </c>
      <c r="Q100" s="94" t="s">
        <v>1741</v>
      </c>
      <c r="R100" s="95">
        <f t="shared" si="18"/>
        <v>0.4626273148</v>
      </c>
      <c r="S100" s="95"/>
      <c r="T100" s="101" t="s">
        <v>1847</v>
      </c>
    </row>
    <row r="101" ht="12.75" customHeight="1">
      <c r="A101" s="66">
        <v>78.0</v>
      </c>
      <c r="B101" s="66" t="s">
        <v>29</v>
      </c>
      <c r="C101" s="67">
        <v>38656.0</v>
      </c>
      <c r="D101" s="68">
        <v>0.46143518518510973</v>
      </c>
      <c r="E101" s="66" t="s">
        <v>1824</v>
      </c>
      <c r="F101" s="69" t="str">
        <f>+'TH 737731 MOB AT&amp;T'!G1344&amp;" "&amp;'TH 737731 MOB AT&amp;T'!I1344</f>
        <v> 4145340037</v>
      </c>
      <c r="G101" s="98" t="s">
        <v>1865</v>
      </c>
      <c r="H101" s="98"/>
      <c r="I101" s="69" t="s">
        <v>1866</v>
      </c>
      <c r="J101" s="51">
        <v>15.0</v>
      </c>
      <c r="K101" s="99">
        <f>+D101-D100</f>
        <v>0.0001388888888</v>
      </c>
      <c r="L101" s="99">
        <f>+I100-I101</f>
        <v>0.0000462962963</v>
      </c>
      <c r="M101" s="69"/>
      <c r="N101" s="69"/>
      <c r="O101" s="69"/>
      <c r="P101" s="69"/>
      <c r="Q101" s="69"/>
      <c r="R101" s="68">
        <f t="shared" si="18"/>
        <v>0.4627199074</v>
      </c>
      <c r="S101" s="99">
        <f>+R101-R100</f>
        <v>0.00009259259252</v>
      </c>
      <c r="T101" s="69" t="s">
        <v>1821</v>
      </c>
    </row>
    <row r="102" ht="12.75" customHeight="1">
      <c r="A102" s="87">
        <v>23.0</v>
      </c>
      <c r="B102" s="87" t="s">
        <v>29</v>
      </c>
      <c r="C102" s="88">
        <v>38656.0</v>
      </c>
      <c r="D102" s="89">
        <v>0.4654050925925926</v>
      </c>
      <c r="E102" s="87" t="s">
        <v>1773</v>
      </c>
      <c r="F102" s="101"/>
      <c r="G102" s="87" t="s">
        <v>962</v>
      </c>
      <c r="H102" s="87"/>
      <c r="I102" s="50">
        <v>5.7870370370370366E-5</v>
      </c>
      <c r="J102" s="93">
        <v>16.0</v>
      </c>
      <c r="K102" s="93"/>
      <c r="L102" s="93"/>
      <c r="M102" s="94">
        <v>21111.0</v>
      </c>
      <c r="N102" s="94">
        <v>54027.0</v>
      </c>
      <c r="O102" s="94" t="s">
        <v>1746</v>
      </c>
      <c r="P102" s="94" t="s">
        <v>1747</v>
      </c>
      <c r="Q102" s="94" t="s">
        <v>1741</v>
      </c>
      <c r="R102" s="95">
        <f t="shared" si="18"/>
        <v>0.465462963</v>
      </c>
      <c r="S102" s="95"/>
      <c r="T102" s="101" t="s">
        <v>1847</v>
      </c>
    </row>
    <row r="103" ht="12.75" customHeight="1">
      <c r="A103" s="66">
        <v>79.0</v>
      </c>
      <c r="B103" s="66" t="s">
        <v>29</v>
      </c>
      <c r="C103" s="67">
        <v>38656.0</v>
      </c>
      <c r="D103" s="68">
        <v>0.46553240740468027</v>
      </c>
      <c r="E103" s="66" t="s">
        <v>1773</v>
      </c>
      <c r="F103" s="69" t="str">
        <f>+'TH 737731 MOB AT&amp;T'!G1345&amp;" "&amp;'TH 737731 MOB AT&amp;T'!I1345</f>
        <v>4144258736 4145340037</v>
      </c>
      <c r="G103" s="66" t="s">
        <v>1861</v>
      </c>
      <c r="H103" s="66"/>
      <c r="I103" s="69" t="s">
        <v>1864</v>
      </c>
      <c r="J103" s="51">
        <v>16.0</v>
      </c>
      <c r="K103" s="99">
        <f>+D103-D102</f>
        <v>0.0001273148121</v>
      </c>
      <c r="L103" s="99">
        <f>+I102-I103</f>
        <v>0</v>
      </c>
      <c r="M103" s="69"/>
      <c r="N103" s="69"/>
      <c r="O103" s="69"/>
      <c r="P103" s="69"/>
      <c r="Q103" s="69"/>
      <c r="R103" s="68">
        <f t="shared" si="18"/>
        <v>0.4655902778</v>
      </c>
      <c r="S103" s="99">
        <f>+R103-R102</f>
        <v>0.0001273148121</v>
      </c>
      <c r="T103" s="69" t="s">
        <v>1821</v>
      </c>
    </row>
    <row r="104" ht="12.75" customHeight="1">
      <c r="A104" s="78"/>
      <c r="B104" s="78" t="s">
        <v>29</v>
      </c>
      <c r="C104" s="79">
        <v>38656.0</v>
      </c>
      <c r="D104" s="80">
        <v>0.46553240740468027</v>
      </c>
      <c r="E104" s="78" t="s">
        <v>1773</v>
      </c>
      <c r="F104" s="81"/>
      <c r="G104" s="78" t="s">
        <v>1861</v>
      </c>
      <c r="H104" s="78" t="s">
        <v>1844</v>
      </c>
      <c r="I104" s="81"/>
      <c r="J104" s="82">
        <v>16.0</v>
      </c>
      <c r="K104" s="102"/>
      <c r="L104" s="102"/>
      <c r="M104" s="81"/>
      <c r="N104" s="81"/>
      <c r="O104" s="81"/>
      <c r="P104" s="81"/>
      <c r="Q104" s="81"/>
      <c r="R104" s="80"/>
      <c r="S104" s="102"/>
      <c r="T104" s="81"/>
    </row>
    <row r="105" ht="12.75" customHeight="1">
      <c r="A105" s="87">
        <v>22.0</v>
      </c>
      <c r="B105" s="87" t="s">
        <v>29</v>
      </c>
      <c r="C105" s="88">
        <v>38656.0</v>
      </c>
      <c r="D105" s="89">
        <v>0.4761689814814815</v>
      </c>
      <c r="E105" s="87" t="s">
        <v>1773</v>
      </c>
      <c r="F105" s="101"/>
      <c r="G105" s="87" t="s">
        <v>1692</v>
      </c>
      <c r="H105" s="87"/>
      <c r="I105" s="50">
        <v>4.976851851851852E-4</v>
      </c>
      <c r="J105" s="93">
        <v>17.0</v>
      </c>
      <c r="K105" s="93"/>
      <c r="L105" s="93"/>
      <c r="M105" s="94">
        <v>21112.0</v>
      </c>
      <c r="N105" s="94">
        <v>54027.0</v>
      </c>
      <c r="O105" s="94" t="s">
        <v>1746</v>
      </c>
      <c r="P105" s="94" t="s">
        <v>1747</v>
      </c>
      <c r="Q105" s="94" t="s">
        <v>1741</v>
      </c>
      <c r="R105" s="95">
        <f t="shared" ref="R105:R106" si="19">+D105+I105</f>
        <v>0.4766666667</v>
      </c>
      <c r="S105" s="95"/>
      <c r="T105" s="101" t="s">
        <v>1847</v>
      </c>
    </row>
    <row r="106" ht="12.75" customHeight="1">
      <c r="A106" s="66">
        <v>80.0</v>
      </c>
      <c r="B106" s="66" t="s">
        <v>29</v>
      </c>
      <c r="C106" s="67">
        <v>38656.0</v>
      </c>
      <c r="D106" s="68">
        <v>0.4762962962995516</v>
      </c>
      <c r="E106" s="66" t="s">
        <v>1773</v>
      </c>
      <c r="F106" s="69" t="str">
        <f>+'TH 737731 MOB AT&amp;T'!G1346&amp;" "&amp;'TH 737731 MOB AT&amp;T'!I1346</f>
        <v>9204051998 4145340037</v>
      </c>
      <c r="G106" s="66" t="s">
        <v>1867</v>
      </c>
      <c r="H106" s="66"/>
      <c r="I106" s="69" t="s">
        <v>1868</v>
      </c>
      <c r="J106" s="51">
        <v>17.0</v>
      </c>
      <c r="K106" s="99">
        <f>+D106-D105</f>
        <v>0.0001273148181</v>
      </c>
      <c r="L106" s="99">
        <f>+I105-I106</f>
        <v>0</v>
      </c>
      <c r="M106" s="69"/>
      <c r="N106" s="69"/>
      <c r="O106" s="69"/>
      <c r="P106" s="69"/>
      <c r="Q106" s="69"/>
      <c r="R106" s="68">
        <f t="shared" si="19"/>
        <v>0.4767939815</v>
      </c>
      <c r="S106" s="99">
        <f>+R106-R105</f>
        <v>0.0001273148181</v>
      </c>
      <c r="T106" s="69" t="s">
        <v>1821</v>
      </c>
    </row>
    <row r="107" ht="12.75" customHeight="1">
      <c r="A107" s="78"/>
      <c r="B107" s="78" t="s">
        <v>29</v>
      </c>
      <c r="C107" s="79">
        <v>38656.0</v>
      </c>
      <c r="D107" s="80">
        <v>0.4762962962995516</v>
      </c>
      <c r="E107" s="78" t="s">
        <v>1773</v>
      </c>
      <c r="F107" s="81"/>
      <c r="G107" s="78" t="s">
        <v>1867</v>
      </c>
      <c r="H107" s="78" t="s">
        <v>1844</v>
      </c>
      <c r="I107" s="81"/>
      <c r="J107" s="82">
        <v>17.0</v>
      </c>
      <c r="K107" s="102"/>
      <c r="L107" s="102"/>
      <c r="M107" s="81"/>
      <c r="N107" s="81"/>
      <c r="O107" s="81"/>
      <c r="P107" s="81"/>
      <c r="Q107" s="81"/>
      <c r="R107" s="80"/>
      <c r="S107" s="102"/>
      <c r="T107" s="81"/>
    </row>
    <row r="108" ht="12.75" customHeight="1">
      <c r="A108" s="70">
        <v>109.0</v>
      </c>
      <c r="B108" s="70" t="s">
        <v>29</v>
      </c>
      <c r="C108" s="71">
        <v>38656.0</v>
      </c>
      <c r="D108" s="72">
        <v>0.4770833333333333</v>
      </c>
      <c r="E108" s="70" t="s">
        <v>1824</v>
      </c>
      <c r="F108" s="70" t="s">
        <v>1778</v>
      </c>
      <c r="G108" s="73"/>
      <c r="H108" s="70" t="s">
        <v>1777</v>
      </c>
      <c r="I108" s="70" t="s">
        <v>1791</v>
      </c>
      <c r="J108" s="74">
        <v>18.0</v>
      </c>
      <c r="K108" s="75"/>
      <c r="L108" s="75"/>
      <c r="M108" s="76"/>
      <c r="N108" s="76"/>
      <c r="O108" s="76"/>
      <c r="P108" s="76"/>
      <c r="Q108" s="76"/>
      <c r="R108" s="72">
        <f t="shared" ref="R108:R112" si="20">+D108+I108</f>
        <v>0.4791666667</v>
      </c>
      <c r="S108" s="85"/>
      <c r="T108" s="85" t="s">
        <v>1836</v>
      </c>
    </row>
    <row r="109" ht="12.75" customHeight="1">
      <c r="A109" s="87">
        <v>21.0</v>
      </c>
      <c r="B109" s="87" t="s">
        <v>29</v>
      </c>
      <c r="C109" s="88">
        <v>38656.0</v>
      </c>
      <c r="D109" s="89">
        <v>0.4774537037037037</v>
      </c>
      <c r="E109" s="87" t="s">
        <v>1824</v>
      </c>
      <c r="F109" s="90" t="s">
        <v>1750</v>
      </c>
      <c r="G109" s="91" t="s">
        <v>943</v>
      </c>
      <c r="H109" s="92"/>
      <c r="I109" s="50">
        <v>0.0020370370370370373</v>
      </c>
      <c r="J109" s="93">
        <v>18.0</v>
      </c>
      <c r="K109" s="93"/>
      <c r="L109" s="93"/>
      <c r="M109" s="94">
        <v>21112.0</v>
      </c>
      <c r="N109" s="94">
        <v>54027.0</v>
      </c>
      <c r="O109" s="94" t="s">
        <v>1746</v>
      </c>
      <c r="P109" s="94" t="s">
        <v>1747</v>
      </c>
      <c r="Q109" s="94" t="s">
        <v>1741</v>
      </c>
      <c r="R109" s="95">
        <f t="shared" si="20"/>
        <v>0.4794907407</v>
      </c>
      <c r="S109" s="95"/>
      <c r="T109" s="101" t="s">
        <v>1847</v>
      </c>
    </row>
    <row r="110" ht="12.75" customHeight="1">
      <c r="A110" s="66">
        <v>81.0</v>
      </c>
      <c r="B110" s="66" t="s">
        <v>29</v>
      </c>
      <c r="C110" s="67">
        <v>38656.0</v>
      </c>
      <c r="D110" s="68">
        <v>0.4776041666700621</v>
      </c>
      <c r="E110" s="66" t="s">
        <v>1824</v>
      </c>
      <c r="F110" s="69" t="str">
        <f>+'TH 737731 MOB AT&amp;T'!G1347&amp;" "&amp;'TH 737731 MOB AT&amp;T'!I1347</f>
        <v> 4145340037</v>
      </c>
      <c r="G110" s="98" t="s">
        <v>943</v>
      </c>
      <c r="H110" s="98"/>
      <c r="I110" s="69" t="s">
        <v>1869</v>
      </c>
      <c r="J110" s="51">
        <v>18.0</v>
      </c>
      <c r="K110" s="99">
        <f>+D110-D109</f>
        <v>0.0001504629664</v>
      </c>
      <c r="L110" s="99">
        <f>+I109-I110</f>
        <v>0.00003472222222</v>
      </c>
      <c r="M110" s="69"/>
      <c r="N110" s="69"/>
      <c r="O110" s="69"/>
      <c r="P110" s="69"/>
      <c r="Q110" s="69"/>
      <c r="R110" s="68">
        <f t="shared" si="20"/>
        <v>0.4796064815</v>
      </c>
      <c r="S110" s="99">
        <f>+R110-R109</f>
        <v>0.0001157407441</v>
      </c>
      <c r="T110" s="69" t="s">
        <v>1821</v>
      </c>
    </row>
    <row r="111" ht="12.75" customHeight="1">
      <c r="A111" s="70">
        <v>108.0</v>
      </c>
      <c r="B111" s="70" t="s">
        <v>29</v>
      </c>
      <c r="C111" s="71">
        <v>38656.0</v>
      </c>
      <c r="D111" s="72">
        <v>0.4798611111111111</v>
      </c>
      <c r="E111" s="70" t="s">
        <v>1824</v>
      </c>
      <c r="F111" s="70" t="s">
        <v>1758</v>
      </c>
      <c r="G111" s="73" t="s">
        <v>1692</v>
      </c>
      <c r="H111" s="70" t="s">
        <v>1790</v>
      </c>
      <c r="I111" s="70" t="s">
        <v>1787</v>
      </c>
      <c r="J111" s="74">
        <v>41.0</v>
      </c>
      <c r="K111" s="75"/>
      <c r="L111" s="75"/>
      <c r="M111" s="76"/>
      <c r="N111" s="76"/>
      <c r="O111" s="76"/>
      <c r="P111" s="76"/>
      <c r="Q111" s="76"/>
      <c r="R111" s="72">
        <f t="shared" si="20"/>
        <v>0.4826388889</v>
      </c>
      <c r="S111" s="85"/>
      <c r="T111" s="85" t="s">
        <v>1836</v>
      </c>
    </row>
    <row r="112" ht="12.75" customHeight="1">
      <c r="A112" s="87">
        <v>20.0</v>
      </c>
      <c r="B112" s="87" t="s">
        <v>29</v>
      </c>
      <c r="C112" s="88">
        <v>38656.0</v>
      </c>
      <c r="D112" s="89">
        <v>0.4804976851851852</v>
      </c>
      <c r="E112" s="87" t="s">
        <v>1824</v>
      </c>
      <c r="F112" s="101" t="s">
        <v>1758</v>
      </c>
      <c r="G112" s="92" t="s">
        <v>1692</v>
      </c>
      <c r="H112" s="92" t="s">
        <v>1870</v>
      </c>
      <c r="I112" s="50">
        <v>0.0021296296296296298</v>
      </c>
      <c r="J112" s="93">
        <v>41.0</v>
      </c>
      <c r="K112" s="93"/>
      <c r="L112" s="93"/>
      <c r="M112" s="94">
        <v>21112.0</v>
      </c>
      <c r="N112" s="94">
        <v>54027.0</v>
      </c>
      <c r="O112" s="94" t="s">
        <v>1746</v>
      </c>
      <c r="P112" s="94" t="s">
        <v>1747</v>
      </c>
      <c r="Q112" s="94" t="s">
        <v>1741</v>
      </c>
      <c r="R112" s="95">
        <f t="shared" si="20"/>
        <v>0.4826273148</v>
      </c>
      <c r="S112" s="95"/>
      <c r="T112" s="101" t="s">
        <v>1847</v>
      </c>
    </row>
    <row r="113" ht="12.75" customHeight="1">
      <c r="A113" s="78"/>
      <c r="B113" s="78" t="s">
        <v>29</v>
      </c>
      <c r="C113" s="79">
        <v>38656.0</v>
      </c>
      <c r="D113" s="104">
        <v>0.4804976851851852</v>
      </c>
      <c r="E113" s="78" t="s">
        <v>1824</v>
      </c>
      <c r="F113" s="81"/>
      <c r="G113" s="86" t="s">
        <v>1692</v>
      </c>
      <c r="H113" s="86" t="s">
        <v>1841</v>
      </c>
      <c r="I113" s="106"/>
      <c r="J113" s="82">
        <v>41.0</v>
      </c>
      <c r="K113" s="82"/>
      <c r="L113" s="82"/>
      <c r="M113" s="81"/>
      <c r="N113" s="81"/>
      <c r="O113" s="81"/>
      <c r="P113" s="81"/>
      <c r="Q113" s="81"/>
      <c r="R113" s="107"/>
      <c r="S113" s="107"/>
      <c r="T113" s="81"/>
    </row>
    <row r="114" ht="12.75" customHeight="1">
      <c r="A114" s="70">
        <v>107.0</v>
      </c>
      <c r="B114" s="70" t="s">
        <v>29</v>
      </c>
      <c r="C114" s="71">
        <v>38656.0</v>
      </c>
      <c r="D114" s="72">
        <v>0.4826388888888889</v>
      </c>
      <c r="E114" s="70" t="s">
        <v>1824</v>
      </c>
      <c r="F114" s="70" t="s">
        <v>1756</v>
      </c>
      <c r="G114" s="73" t="s">
        <v>1757</v>
      </c>
      <c r="H114" s="70" t="s">
        <v>1790</v>
      </c>
      <c r="I114" s="70" t="s">
        <v>1783</v>
      </c>
      <c r="J114" s="74">
        <v>42.0</v>
      </c>
      <c r="K114" s="75"/>
      <c r="L114" s="75"/>
      <c r="M114" s="76"/>
      <c r="N114" s="76"/>
      <c r="O114" s="76"/>
      <c r="P114" s="76"/>
      <c r="Q114" s="76"/>
      <c r="R114" s="72">
        <f t="shared" ref="R114:R115" si="21">+D114+I114</f>
        <v>0.4840277778</v>
      </c>
      <c r="S114" s="85"/>
      <c r="T114" s="85" t="s">
        <v>1836</v>
      </c>
    </row>
    <row r="115" ht="12.75" customHeight="1">
      <c r="A115" s="87">
        <v>19.0</v>
      </c>
      <c r="B115" s="87" t="s">
        <v>29</v>
      </c>
      <c r="C115" s="88">
        <v>38656.0</v>
      </c>
      <c r="D115" s="89">
        <v>0.48278935185185184</v>
      </c>
      <c r="E115" s="87" t="s">
        <v>1824</v>
      </c>
      <c r="F115" s="101" t="s">
        <v>1756</v>
      </c>
      <c r="G115" s="92" t="s">
        <v>1757</v>
      </c>
      <c r="H115" s="92"/>
      <c r="I115" s="50">
        <v>0.0011111111111111111</v>
      </c>
      <c r="J115" s="93">
        <v>42.0</v>
      </c>
      <c r="K115" s="93"/>
      <c r="L115" s="93"/>
      <c r="M115" s="94">
        <v>21112.0</v>
      </c>
      <c r="N115" s="94">
        <v>54027.0</v>
      </c>
      <c r="O115" s="94" t="s">
        <v>1746</v>
      </c>
      <c r="P115" s="94" t="s">
        <v>1747</v>
      </c>
      <c r="Q115" s="94" t="s">
        <v>1741</v>
      </c>
      <c r="R115" s="95">
        <f t="shared" si="21"/>
        <v>0.483900463</v>
      </c>
      <c r="S115" s="95"/>
      <c r="T115" s="101" t="s">
        <v>1847</v>
      </c>
    </row>
    <row r="116" ht="12.75" customHeight="1">
      <c r="A116" s="78"/>
      <c r="B116" s="78" t="s">
        <v>29</v>
      </c>
      <c r="C116" s="79">
        <v>38656.0</v>
      </c>
      <c r="D116" s="104">
        <v>0.48278935185185184</v>
      </c>
      <c r="E116" s="78" t="s">
        <v>1824</v>
      </c>
      <c r="F116" s="81"/>
      <c r="G116" s="86" t="s">
        <v>1757</v>
      </c>
      <c r="H116" s="86" t="s">
        <v>1841</v>
      </c>
      <c r="I116" s="106"/>
      <c r="J116" s="82">
        <v>42.0</v>
      </c>
      <c r="K116" s="82"/>
      <c r="L116" s="82"/>
      <c r="M116" s="81"/>
      <c r="N116" s="81"/>
      <c r="O116" s="81"/>
      <c r="P116" s="81"/>
      <c r="Q116" s="81"/>
      <c r="R116" s="107"/>
      <c r="S116" s="107"/>
      <c r="T116" s="81"/>
    </row>
    <row r="117" ht="12.75" customHeight="1">
      <c r="A117" s="70">
        <v>106.0</v>
      </c>
      <c r="B117" s="70" t="s">
        <v>29</v>
      </c>
      <c r="C117" s="71">
        <v>38656.0</v>
      </c>
      <c r="D117" s="72">
        <v>0.48819444444444443</v>
      </c>
      <c r="E117" s="70" t="s">
        <v>1824</v>
      </c>
      <c r="F117" s="70" t="s">
        <v>1789</v>
      </c>
      <c r="G117" s="73"/>
      <c r="H117" s="70" t="s">
        <v>1788</v>
      </c>
      <c r="I117" s="70" t="s">
        <v>1783</v>
      </c>
      <c r="J117" s="74">
        <v>19.0</v>
      </c>
      <c r="K117" s="75"/>
      <c r="L117" s="75"/>
      <c r="M117" s="76"/>
      <c r="N117" s="76"/>
      <c r="O117" s="76"/>
      <c r="P117" s="76"/>
      <c r="Q117" s="76"/>
      <c r="R117" s="72">
        <f t="shared" ref="R117:R121" si="22">+D117+I117</f>
        <v>0.4895833333</v>
      </c>
      <c r="S117" s="85"/>
      <c r="T117" s="85" t="s">
        <v>1836</v>
      </c>
    </row>
    <row r="118" ht="12.75" customHeight="1">
      <c r="A118" s="87">
        <v>18.0</v>
      </c>
      <c r="B118" s="87" t="s">
        <v>29</v>
      </c>
      <c r="C118" s="88">
        <v>38656.0</v>
      </c>
      <c r="D118" s="89">
        <v>0.48854166666666665</v>
      </c>
      <c r="E118" s="87" t="s">
        <v>1824</v>
      </c>
      <c r="F118" s="101">
        <v>7558715.0</v>
      </c>
      <c r="G118" s="92" t="s">
        <v>1696</v>
      </c>
      <c r="H118" s="92"/>
      <c r="I118" s="50">
        <v>7.523148148148147E-4</v>
      </c>
      <c r="J118" s="93">
        <v>19.0</v>
      </c>
      <c r="K118" s="93"/>
      <c r="L118" s="93"/>
      <c r="M118" s="94">
        <v>21112.0</v>
      </c>
      <c r="N118" s="94">
        <v>54027.0</v>
      </c>
      <c r="O118" s="94" t="s">
        <v>1746</v>
      </c>
      <c r="P118" s="94" t="s">
        <v>1747</v>
      </c>
      <c r="Q118" s="94" t="s">
        <v>1741</v>
      </c>
      <c r="R118" s="95">
        <f t="shared" si="22"/>
        <v>0.4892939815</v>
      </c>
      <c r="S118" s="95"/>
      <c r="T118" s="101" t="s">
        <v>1847</v>
      </c>
    </row>
    <row r="119" ht="12.75" customHeight="1">
      <c r="A119" s="66">
        <v>82.0</v>
      </c>
      <c r="B119" s="66" t="s">
        <v>29</v>
      </c>
      <c r="C119" s="67">
        <v>38656.0</v>
      </c>
      <c r="D119" s="68">
        <v>0.4889236111121136</v>
      </c>
      <c r="E119" s="66" t="s">
        <v>1824</v>
      </c>
      <c r="F119" s="69" t="str">
        <f>+'TH 737731 MOB AT&amp;T'!G1348&amp;" "&amp;'TH 737731 MOB AT&amp;T'!I1348</f>
        <v> 9207558715</v>
      </c>
      <c r="G119" s="98" t="s">
        <v>1871</v>
      </c>
      <c r="H119" s="98"/>
      <c r="I119" s="69" t="s">
        <v>1855</v>
      </c>
      <c r="J119" s="51">
        <v>19.0</v>
      </c>
      <c r="K119" s="99">
        <f>+D119-D118</f>
        <v>0.0003819444454</v>
      </c>
      <c r="L119" s="99">
        <f>+I118-I119</f>
        <v>0.0002662037037</v>
      </c>
      <c r="M119" s="69"/>
      <c r="N119" s="69"/>
      <c r="O119" s="69"/>
      <c r="P119" s="69"/>
      <c r="Q119" s="69"/>
      <c r="R119" s="68">
        <f t="shared" si="22"/>
        <v>0.4894097222</v>
      </c>
      <c r="S119" s="99">
        <f>+R119-R118</f>
        <v>0.0001157407417</v>
      </c>
      <c r="T119" s="69" t="s">
        <v>1821</v>
      </c>
    </row>
    <row r="120" ht="12.75" customHeight="1">
      <c r="A120" s="87">
        <v>17.0</v>
      </c>
      <c r="B120" s="87" t="s">
        <v>29</v>
      </c>
      <c r="C120" s="88">
        <v>38656.0</v>
      </c>
      <c r="D120" s="89">
        <v>0.5202314814814815</v>
      </c>
      <c r="E120" s="87" t="s">
        <v>1773</v>
      </c>
      <c r="F120" s="101"/>
      <c r="G120" s="87" t="s">
        <v>1755</v>
      </c>
      <c r="H120" s="87"/>
      <c r="I120" s="50">
        <v>4.629629629629629E-4</v>
      </c>
      <c r="J120" s="93">
        <v>20.0</v>
      </c>
      <c r="K120" s="93"/>
      <c r="L120" s="93"/>
      <c r="M120" s="94">
        <v>21112.0</v>
      </c>
      <c r="N120" s="94">
        <v>54027.0</v>
      </c>
      <c r="O120" s="94" t="s">
        <v>1746</v>
      </c>
      <c r="P120" s="94" t="s">
        <v>1747</v>
      </c>
      <c r="Q120" s="94" t="s">
        <v>1741</v>
      </c>
      <c r="R120" s="95">
        <f t="shared" si="22"/>
        <v>0.5206944444</v>
      </c>
      <c r="S120" s="95"/>
      <c r="T120" s="101" t="s">
        <v>1847</v>
      </c>
    </row>
    <row r="121" ht="12.75" customHeight="1">
      <c r="A121" s="66">
        <v>83.0</v>
      </c>
      <c r="B121" s="66" t="s">
        <v>29</v>
      </c>
      <c r="C121" s="67">
        <v>38656.0</v>
      </c>
      <c r="D121" s="68">
        <v>0.5203472222201526</v>
      </c>
      <c r="E121" s="66" t="s">
        <v>1773</v>
      </c>
      <c r="F121" s="69" t="str">
        <f>+'TH 737731 MOB AT&amp;T'!G1349&amp;" "&amp;'TH 737731 MOB AT&amp;T'!I1349</f>
        <v>9204640220 4145340037</v>
      </c>
      <c r="G121" s="66" t="s">
        <v>1825</v>
      </c>
      <c r="H121" s="66"/>
      <c r="I121" s="69" t="s">
        <v>1826</v>
      </c>
      <c r="J121" s="51">
        <v>20.0</v>
      </c>
      <c r="K121" s="99">
        <f>+D121-D120</f>
        <v>0.0001157407387</v>
      </c>
      <c r="L121" s="99">
        <f>+I120-I121</f>
        <v>0</v>
      </c>
      <c r="M121" s="69"/>
      <c r="N121" s="69"/>
      <c r="O121" s="69"/>
      <c r="P121" s="69"/>
      <c r="Q121" s="69"/>
      <c r="R121" s="68">
        <f t="shared" si="22"/>
        <v>0.5208101852</v>
      </c>
      <c r="S121" s="99">
        <f>+R121-R120</f>
        <v>0.0001157407387</v>
      </c>
      <c r="T121" s="69" t="s">
        <v>1821</v>
      </c>
    </row>
    <row r="122" ht="12.75" customHeight="1">
      <c r="A122" s="78"/>
      <c r="B122" s="78" t="s">
        <v>29</v>
      </c>
      <c r="C122" s="79">
        <v>38656.0</v>
      </c>
      <c r="D122" s="80">
        <v>0.5203472222201526</v>
      </c>
      <c r="E122" s="78" t="s">
        <v>1773</v>
      </c>
      <c r="F122" s="81"/>
      <c r="G122" s="78" t="s">
        <v>1825</v>
      </c>
      <c r="H122" s="78" t="s">
        <v>1844</v>
      </c>
      <c r="I122" s="81"/>
      <c r="J122" s="82">
        <v>20.0</v>
      </c>
      <c r="K122" s="102"/>
      <c r="L122" s="102"/>
      <c r="M122" s="81"/>
      <c r="N122" s="81"/>
      <c r="O122" s="81"/>
      <c r="P122" s="81"/>
      <c r="Q122" s="81"/>
      <c r="R122" s="80"/>
      <c r="S122" s="102"/>
      <c r="T122" s="81"/>
    </row>
    <row r="123" ht="12.75" customHeight="1">
      <c r="A123" s="70">
        <v>105.0</v>
      </c>
      <c r="B123" s="70" t="s">
        <v>29</v>
      </c>
      <c r="C123" s="71">
        <v>38656.0</v>
      </c>
      <c r="D123" s="72">
        <v>0.5270833333333333</v>
      </c>
      <c r="E123" s="70" t="s">
        <v>1824</v>
      </c>
      <c r="F123" s="70" t="s">
        <v>1778</v>
      </c>
      <c r="G123" s="73"/>
      <c r="H123" s="70" t="s">
        <v>1777</v>
      </c>
      <c r="I123" s="70" t="s">
        <v>1780</v>
      </c>
      <c r="J123" s="74">
        <v>21.0</v>
      </c>
      <c r="K123" s="75"/>
      <c r="L123" s="75"/>
      <c r="M123" s="76"/>
      <c r="N123" s="76"/>
      <c r="O123" s="76"/>
      <c r="P123" s="76"/>
      <c r="Q123" s="76"/>
      <c r="R123" s="72">
        <f t="shared" ref="R123:R127" si="23">+D123+I123</f>
        <v>0.5277777778</v>
      </c>
      <c r="S123" s="85"/>
      <c r="T123" s="85" t="s">
        <v>1836</v>
      </c>
    </row>
    <row r="124" ht="12.75" customHeight="1">
      <c r="A124" s="87">
        <v>16.0</v>
      </c>
      <c r="B124" s="87" t="s">
        <v>29</v>
      </c>
      <c r="C124" s="88">
        <v>38656.0</v>
      </c>
      <c r="D124" s="89">
        <v>0.5271412037037037</v>
      </c>
      <c r="E124" s="87" t="s">
        <v>1824</v>
      </c>
      <c r="F124" s="90" t="s">
        <v>1750</v>
      </c>
      <c r="G124" s="91" t="s">
        <v>943</v>
      </c>
      <c r="H124" s="92"/>
      <c r="I124" s="50">
        <v>3.8194444444444446E-4</v>
      </c>
      <c r="J124" s="93">
        <v>21.0</v>
      </c>
      <c r="K124" s="93"/>
      <c r="L124" s="93"/>
      <c r="M124" s="94">
        <v>21112.0</v>
      </c>
      <c r="N124" s="94">
        <v>54027.0</v>
      </c>
      <c r="O124" s="94" t="s">
        <v>1746</v>
      </c>
      <c r="P124" s="94" t="s">
        <v>1747</v>
      </c>
      <c r="Q124" s="94" t="s">
        <v>1741</v>
      </c>
      <c r="R124" s="95">
        <f t="shared" si="23"/>
        <v>0.5275231481</v>
      </c>
      <c r="S124" s="95"/>
      <c r="T124" s="101" t="s">
        <v>1847</v>
      </c>
    </row>
    <row r="125" ht="12.75" customHeight="1">
      <c r="A125" s="66">
        <v>84.0</v>
      </c>
      <c r="B125" s="66" t="s">
        <v>29</v>
      </c>
      <c r="C125" s="67">
        <v>38656.0</v>
      </c>
      <c r="D125" s="68">
        <v>0.5272800925959018</v>
      </c>
      <c r="E125" s="66" t="s">
        <v>1824</v>
      </c>
      <c r="F125" s="69" t="str">
        <f>+'TH 737731 MOB AT&amp;T'!G1350&amp;" "&amp;'TH 737731 MOB AT&amp;T'!I1350</f>
        <v> 4145340037</v>
      </c>
      <c r="G125" s="98" t="s">
        <v>943</v>
      </c>
      <c r="H125" s="98"/>
      <c r="I125" s="69" t="s">
        <v>1827</v>
      </c>
      <c r="J125" s="51">
        <v>21.0</v>
      </c>
      <c r="K125" s="99">
        <f>+D125-D124</f>
        <v>0.0001388888922</v>
      </c>
      <c r="L125" s="99">
        <f>+I124-I125</f>
        <v>0.00003472222222</v>
      </c>
      <c r="M125" s="69"/>
      <c r="N125" s="69"/>
      <c r="O125" s="69"/>
      <c r="P125" s="69"/>
      <c r="Q125" s="69"/>
      <c r="R125" s="68">
        <f t="shared" si="23"/>
        <v>0.5276273148</v>
      </c>
      <c r="S125" s="99">
        <f>+R125-R124</f>
        <v>0.00010416667</v>
      </c>
      <c r="T125" s="69" t="s">
        <v>1821</v>
      </c>
    </row>
    <row r="126" ht="12.75" customHeight="1">
      <c r="A126" s="70">
        <v>104.0</v>
      </c>
      <c r="B126" s="70" t="s">
        <v>29</v>
      </c>
      <c r="C126" s="71">
        <v>38656.0</v>
      </c>
      <c r="D126" s="72">
        <v>0.5305555555555556</v>
      </c>
      <c r="E126" s="70" t="s">
        <v>1773</v>
      </c>
      <c r="F126" s="70" t="s">
        <v>1786</v>
      </c>
      <c r="G126" s="73" t="s">
        <v>1754</v>
      </c>
      <c r="H126" s="70" t="s">
        <v>1773</v>
      </c>
      <c r="I126" s="70" t="s">
        <v>1787</v>
      </c>
      <c r="J126" s="74">
        <v>42.0</v>
      </c>
      <c r="K126" s="75"/>
      <c r="L126" s="75"/>
      <c r="M126" s="76"/>
      <c r="N126" s="76"/>
      <c r="O126" s="76"/>
      <c r="P126" s="76"/>
      <c r="Q126" s="76"/>
      <c r="R126" s="72">
        <f t="shared" si="23"/>
        <v>0.5333333333</v>
      </c>
      <c r="S126" s="85"/>
      <c r="T126" s="85" t="s">
        <v>1836</v>
      </c>
    </row>
    <row r="127" ht="12.75" customHeight="1">
      <c r="A127" s="87">
        <v>15.0</v>
      </c>
      <c r="B127" s="87" t="s">
        <v>29</v>
      </c>
      <c r="C127" s="88">
        <v>38656.0</v>
      </c>
      <c r="D127" s="89">
        <v>0.5313888888888889</v>
      </c>
      <c r="E127" s="87" t="s">
        <v>1773</v>
      </c>
      <c r="F127" s="101"/>
      <c r="G127" s="87" t="s">
        <v>1754</v>
      </c>
      <c r="H127" s="87"/>
      <c r="I127" s="50">
        <v>0.0020833333333333333</v>
      </c>
      <c r="J127" s="93">
        <v>42.0</v>
      </c>
      <c r="K127" s="93"/>
      <c r="L127" s="93"/>
      <c r="M127" s="94">
        <v>21112.0</v>
      </c>
      <c r="N127" s="94">
        <v>54027.0</v>
      </c>
      <c r="O127" s="94" t="s">
        <v>1746</v>
      </c>
      <c r="P127" s="94" t="s">
        <v>1747</v>
      </c>
      <c r="Q127" s="94" t="s">
        <v>1741</v>
      </c>
      <c r="R127" s="95">
        <f t="shared" si="23"/>
        <v>0.5334722222</v>
      </c>
      <c r="S127" s="95"/>
      <c r="T127" s="101" t="s">
        <v>1847</v>
      </c>
    </row>
    <row r="128" ht="12.75" customHeight="1">
      <c r="A128" s="78"/>
      <c r="B128" s="78" t="s">
        <v>29</v>
      </c>
      <c r="C128" s="79">
        <v>38656.0</v>
      </c>
      <c r="D128" s="104">
        <v>0.5313888888888889</v>
      </c>
      <c r="E128" s="78" t="s">
        <v>1773</v>
      </c>
      <c r="F128" s="81"/>
      <c r="G128" s="78" t="s">
        <v>1754</v>
      </c>
      <c r="H128" s="78" t="s">
        <v>1841</v>
      </c>
      <c r="I128" s="106"/>
      <c r="J128" s="82">
        <v>42.0</v>
      </c>
      <c r="K128" s="82"/>
      <c r="L128" s="82"/>
      <c r="M128" s="81"/>
      <c r="N128" s="81"/>
      <c r="O128" s="81"/>
      <c r="P128" s="81"/>
      <c r="Q128" s="81"/>
      <c r="R128" s="107"/>
      <c r="S128" s="107"/>
      <c r="T128" s="81"/>
    </row>
    <row r="129" ht="12.75" customHeight="1">
      <c r="A129" s="70">
        <v>103.0</v>
      </c>
      <c r="B129" s="70" t="s">
        <v>29</v>
      </c>
      <c r="C129" s="71">
        <v>38656.0</v>
      </c>
      <c r="D129" s="72">
        <v>0.5354166666666667</v>
      </c>
      <c r="E129" s="70" t="s">
        <v>1824</v>
      </c>
      <c r="F129" s="70" t="s">
        <v>1785</v>
      </c>
      <c r="G129" s="73"/>
      <c r="H129" s="70" t="s">
        <v>1784</v>
      </c>
      <c r="I129" s="70" t="s">
        <v>1780</v>
      </c>
      <c r="J129" s="74">
        <v>22.0</v>
      </c>
      <c r="K129" s="75"/>
      <c r="L129" s="75"/>
      <c r="M129" s="76"/>
      <c r="N129" s="76"/>
      <c r="O129" s="76"/>
      <c r="P129" s="76"/>
      <c r="Q129" s="76"/>
      <c r="R129" s="72">
        <f t="shared" ref="R129:R134" si="24">+D129+I129</f>
        <v>0.5361111111</v>
      </c>
      <c r="S129" s="85"/>
      <c r="T129" s="85" t="s">
        <v>1836</v>
      </c>
    </row>
    <row r="130" ht="12.75" customHeight="1">
      <c r="A130" s="87">
        <v>14.0</v>
      </c>
      <c r="B130" s="87" t="s">
        <v>29</v>
      </c>
      <c r="C130" s="88">
        <v>38656.0</v>
      </c>
      <c r="D130" s="89">
        <v>0.5354629629629629</v>
      </c>
      <c r="E130" s="87" t="s">
        <v>1824</v>
      </c>
      <c r="F130" s="101">
        <v>8943912.0</v>
      </c>
      <c r="G130" s="92" t="s">
        <v>1667</v>
      </c>
      <c r="H130" s="92" t="s">
        <v>1872</v>
      </c>
      <c r="I130" s="50">
        <v>5.324074074074074E-4</v>
      </c>
      <c r="J130" s="93">
        <v>22.0</v>
      </c>
      <c r="K130" s="93"/>
      <c r="L130" s="93"/>
      <c r="M130" s="94">
        <v>21112.0</v>
      </c>
      <c r="N130" s="94">
        <v>54027.0</v>
      </c>
      <c r="O130" s="94" t="s">
        <v>1746</v>
      </c>
      <c r="P130" s="94" t="s">
        <v>1747</v>
      </c>
      <c r="Q130" s="94" t="s">
        <v>1741</v>
      </c>
      <c r="R130" s="95">
        <f t="shared" si="24"/>
        <v>0.5359953704</v>
      </c>
      <c r="S130" s="95"/>
      <c r="T130" s="101" t="s">
        <v>1847</v>
      </c>
    </row>
    <row r="131" ht="12.75" customHeight="1">
      <c r="A131" s="66">
        <v>85.0</v>
      </c>
      <c r="B131" s="66" t="s">
        <v>29</v>
      </c>
      <c r="C131" s="67">
        <v>38656.0</v>
      </c>
      <c r="D131" s="68">
        <v>0.5357175925892079</v>
      </c>
      <c r="E131" s="66" t="s">
        <v>1824</v>
      </c>
      <c r="F131" s="69" t="str">
        <f>+'TH 737731 MOB AT&amp;T'!G1351&amp;" "&amp;'TH 737731 MOB AT&amp;T'!I1351</f>
        <v> 9208943912</v>
      </c>
      <c r="G131" s="98" t="s">
        <v>1667</v>
      </c>
      <c r="H131" s="98"/>
      <c r="I131" s="69" t="s">
        <v>1873</v>
      </c>
      <c r="J131" s="51">
        <v>22.0</v>
      </c>
      <c r="K131" s="99">
        <f>+D131-D130</f>
        <v>0.0002546296262</v>
      </c>
      <c r="L131" s="99">
        <f>+I130-I131</f>
        <v>0.0001388888889</v>
      </c>
      <c r="M131" s="69"/>
      <c r="N131" s="69"/>
      <c r="O131" s="69"/>
      <c r="P131" s="69"/>
      <c r="Q131" s="69"/>
      <c r="R131" s="68">
        <f t="shared" si="24"/>
        <v>0.5361111111</v>
      </c>
      <c r="S131" s="99">
        <f>+R131-R130</f>
        <v>0.0001157407374</v>
      </c>
      <c r="T131" s="69" t="s">
        <v>1821</v>
      </c>
    </row>
    <row r="132" ht="12.75" customHeight="1">
      <c r="A132" s="87">
        <v>13.0</v>
      </c>
      <c r="B132" s="87" t="s">
        <v>29</v>
      </c>
      <c r="C132" s="88">
        <v>38656.0</v>
      </c>
      <c r="D132" s="89">
        <v>0.578275462962963</v>
      </c>
      <c r="E132" s="87" t="s">
        <v>1773</v>
      </c>
      <c r="F132" s="101"/>
      <c r="G132" s="87" t="s">
        <v>1752</v>
      </c>
      <c r="H132" s="87"/>
      <c r="I132" s="50">
        <v>8.680555555555555E-4</v>
      </c>
      <c r="J132" s="93">
        <v>23.0</v>
      </c>
      <c r="K132" s="93"/>
      <c r="L132" s="93"/>
      <c r="M132" s="94">
        <v>21103.0</v>
      </c>
      <c r="N132" s="94">
        <v>54096.0</v>
      </c>
      <c r="O132" s="94" t="s">
        <v>1746</v>
      </c>
      <c r="P132" s="94" t="s">
        <v>1747</v>
      </c>
      <c r="Q132" s="94" t="s">
        <v>1741</v>
      </c>
      <c r="R132" s="95">
        <f t="shared" si="24"/>
        <v>0.5791435185</v>
      </c>
      <c r="S132" s="95"/>
      <c r="T132" s="101" t="s">
        <v>1847</v>
      </c>
    </row>
    <row r="133" ht="12.75" customHeight="1">
      <c r="A133" s="66">
        <v>86.0</v>
      </c>
      <c r="B133" s="66" t="s">
        <v>29</v>
      </c>
      <c r="C133" s="67">
        <v>38656.0</v>
      </c>
      <c r="D133" s="68">
        <v>0.5783912037004484</v>
      </c>
      <c r="E133" s="66" t="s">
        <v>1773</v>
      </c>
      <c r="F133" s="69" t="str">
        <f>+'TH 737731 MOB AT&amp;T'!G1352&amp;" "&amp;'TH 737731 MOB AT&amp;T'!I1352</f>
        <v> 4145340037</v>
      </c>
      <c r="G133" s="66" t="s">
        <v>943</v>
      </c>
      <c r="H133" s="66"/>
      <c r="I133" s="69" t="s">
        <v>1874</v>
      </c>
      <c r="J133" s="51">
        <v>23.0</v>
      </c>
      <c r="K133" s="99">
        <f>+D133-D132</f>
        <v>0.0001157407375</v>
      </c>
      <c r="L133" s="99">
        <f>+I132-I133</f>
        <v>0</v>
      </c>
      <c r="M133" s="69"/>
      <c r="N133" s="69"/>
      <c r="O133" s="69"/>
      <c r="P133" s="69"/>
      <c r="Q133" s="69"/>
      <c r="R133" s="68">
        <f t="shared" si="24"/>
        <v>0.5792592593</v>
      </c>
      <c r="S133" s="99">
        <f>+R134-R132</f>
        <v>0.0001157407375</v>
      </c>
      <c r="T133" s="69" t="s">
        <v>1821</v>
      </c>
    </row>
    <row r="134" ht="12.75" customHeight="1">
      <c r="A134" s="66">
        <v>87.0</v>
      </c>
      <c r="B134" s="66" t="s">
        <v>29</v>
      </c>
      <c r="C134" s="67">
        <v>38656.0</v>
      </c>
      <c r="D134" s="68">
        <v>0.5783912037004484</v>
      </c>
      <c r="E134" s="66" t="s">
        <v>1773</v>
      </c>
      <c r="F134" s="69" t="str">
        <f>+'TH 737731 MOB AT&amp;T'!G1353&amp;" "&amp;'TH 737731 MOB AT&amp;T'!I1353</f>
        <v>9202278985 4145340037</v>
      </c>
      <c r="G134" s="66" t="s">
        <v>1875</v>
      </c>
      <c r="H134" s="66"/>
      <c r="I134" s="69" t="s">
        <v>1874</v>
      </c>
      <c r="J134" s="51">
        <v>23.0</v>
      </c>
      <c r="K134" s="51"/>
      <c r="L134" s="51"/>
      <c r="M134" s="69"/>
      <c r="N134" s="69"/>
      <c r="O134" s="69"/>
      <c r="P134" s="69"/>
      <c r="Q134" s="69"/>
      <c r="R134" s="68">
        <f t="shared" si="24"/>
        <v>0.5792592593</v>
      </c>
      <c r="S134" s="68"/>
      <c r="T134" s="69" t="s">
        <v>1821</v>
      </c>
    </row>
    <row r="135" ht="12.75" customHeight="1">
      <c r="A135" s="78"/>
      <c r="B135" s="78" t="s">
        <v>29</v>
      </c>
      <c r="C135" s="79">
        <v>38656.0</v>
      </c>
      <c r="D135" s="80">
        <v>0.5783912037004484</v>
      </c>
      <c r="E135" s="78" t="s">
        <v>1773</v>
      </c>
      <c r="F135" s="81"/>
      <c r="G135" s="78" t="s">
        <v>1875</v>
      </c>
      <c r="H135" s="78" t="s">
        <v>1844</v>
      </c>
      <c r="I135" s="81"/>
      <c r="J135" s="82">
        <v>23.0</v>
      </c>
      <c r="K135" s="82"/>
      <c r="L135" s="82"/>
      <c r="M135" s="81"/>
      <c r="N135" s="81"/>
      <c r="O135" s="81"/>
      <c r="P135" s="81"/>
      <c r="Q135" s="81"/>
      <c r="R135" s="80"/>
      <c r="S135" s="80"/>
      <c r="T135" s="81"/>
    </row>
    <row r="136" ht="12.75" customHeight="1">
      <c r="A136" s="70">
        <v>102.0</v>
      </c>
      <c r="B136" s="70" t="s">
        <v>29</v>
      </c>
      <c r="C136" s="71">
        <v>38656.0</v>
      </c>
      <c r="D136" s="72">
        <v>0.5916666666666667</v>
      </c>
      <c r="E136" s="70" t="s">
        <v>1824</v>
      </c>
      <c r="F136" s="70" t="s">
        <v>1782</v>
      </c>
      <c r="G136" s="73" t="s">
        <v>1751</v>
      </c>
      <c r="H136" s="70" t="s">
        <v>1781</v>
      </c>
      <c r="I136" s="70" t="s">
        <v>1783</v>
      </c>
      <c r="J136" s="74">
        <v>43.0</v>
      </c>
      <c r="K136" s="75"/>
      <c r="L136" s="75"/>
      <c r="M136" s="76"/>
      <c r="N136" s="76"/>
      <c r="O136" s="76"/>
      <c r="P136" s="76"/>
      <c r="Q136" s="76"/>
      <c r="R136" s="72">
        <f t="shared" ref="R136:R137" si="25">+D136+I136</f>
        <v>0.5930555556</v>
      </c>
      <c r="S136" s="85"/>
      <c r="T136" s="85" t="s">
        <v>1836</v>
      </c>
    </row>
    <row r="137" ht="12.75" customHeight="1">
      <c r="A137" s="87">
        <v>12.0</v>
      </c>
      <c r="B137" s="87" t="s">
        <v>29</v>
      </c>
      <c r="C137" s="88">
        <v>38656.0</v>
      </c>
      <c r="D137" s="89">
        <v>0.5918865740740741</v>
      </c>
      <c r="E137" s="87" t="s">
        <v>1824</v>
      </c>
      <c r="F137" s="101">
        <v>6825719.0</v>
      </c>
      <c r="G137" s="92" t="s">
        <v>1751</v>
      </c>
      <c r="H137" s="92"/>
      <c r="I137" s="50">
        <v>7.98611111111111E-4</v>
      </c>
      <c r="J137" s="93">
        <v>43.0</v>
      </c>
      <c r="K137" s="93"/>
      <c r="L137" s="93"/>
      <c r="M137" s="94">
        <v>21923.0</v>
      </c>
      <c r="N137" s="94">
        <v>54096.0</v>
      </c>
      <c r="O137" s="94" t="s">
        <v>1746</v>
      </c>
      <c r="P137" s="94" t="s">
        <v>1747</v>
      </c>
      <c r="Q137" s="94" t="s">
        <v>1741</v>
      </c>
      <c r="R137" s="95">
        <f t="shared" si="25"/>
        <v>0.5926851852</v>
      </c>
      <c r="S137" s="95"/>
      <c r="T137" s="101" t="s">
        <v>1847</v>
      </c>
    </row>
    <row r="138" ht="12.75" customHeight="1">
      <c r="A138" s="78"/>
      <c r="B138" s="78" t="s">
        <v>29</v>
      </c>
      <c r="C138" s="79">
        <v>38656.0</v>
      </c>
      <c r="D138" s="104">
        <v>0.5918865740740741</v>
      </c>
      <c r="E138" s="78" t="s">
        <v>1824</v>
      </c>
      <c r="F138" s="81"/>
      <c r="G138" s="86" t="s">
        <v>1751</v>
      </c>
      <c r="H138" s="86" t="s">
        <v>1841</v>
      </c>
      <c r="I138" s="106"/>
      <c r="J138" s="82">
        <v>43.0</v>
      </c>
      <c r="K138" s="82"/>
      <c r="L138" s="82"/>
      <c r="M138" s="81"/>
      <c r="N138" s="81"/>
      <c r="O138" s="81"/>
      <c r="P138" s="81"/>
      <c r="Q138" s="81"/>
      <c r="R138" s="107"/>
      <c r="S138" s="107"/>
      <c r="T138" s="81"/>
    </row>
    <row r="139" ht="12.75" customHeight="1">
      <c r="A139" s="70">
        <v>101.0</v>
      </c>
      <c r="B139" s="70" t="s">
        <v>29</v>
      </c>
      <c r="C139" s="71">
        <v>38656.0</v>
      </c>
      <c r="D139" s="72">
        <v>0.5923611111111111</v>
      </c>
      <c r="E139" s="70" t="s">
        <v>1824</v>
      </c>
      <c r="F139" s="70" t="s">
        <v>1778</v>
      </c>
      <c r="G139" s="73" t="s">
        <v>943</v>
      </c>
      <c r="H139" s="70" t="s">
        <v>1777</v>
      </c>
      <c r="I139" s="70" t="s">
        <v>1780</v>
      </c>
      <c r="J139" s="74">
        <v>24.0</v>
      </c>
      <c r="K139" s="75"/>
      <c r="L139" s="75"/>
      <c r="M139" s="76"/>
      <c r="N139" s="76"/>
      <c r="O139" s="76"/>
      <c r="P139" s="76"/>
      <c r="Q139" s="76"/>
      <c r="R139" s="72">
        <f t="shared" ref="R139:R143" si="26">+D139+I139</f>
        <v>0.5930555556</v>
      </c>
      <c r="S139" s="85"/>
      <c r="T139" s="85" t="s">
        <v>1836</v>
      </c>
    </row>
    <row r="140" ht="12.75" customHeight="1">
      <c r="A140" s="87">
        <v>11.0</v>
      </c>
      <c r="B140" s="87" t="s">
        <v>29</v>
      </c>
      <c r="C140" s="88">
        <v>38656.0</v>
      </c>
      <c r="D140" s="89">
        <v>0.5927777777777777</v>
      </c>
      <c r="E140" s="87" t="s">
        <v>1824</v>
      </c>
      <c r="F140" s="90" t="s">
        <v>1750</v>
      </c>
      <c r="G140" s="91" t="s">
        <v>943</v>
      </c>
      <c r="H140" s="92"/>
      <c r="I140" s="50">
        <v>4.2824074074074075E-4</v>
      </c>
      <c r="J140" s="93">
        <v>24.0</v>
      </c>
      <c r="K140" s="93"/>
      <c r="L140" s="93"/>
      <c r="M140" s="94">
        <v>21923.0</v>
      </c>
      <c r="N140" s="94">
        <v>54096.0</v>
      </c>
      <c r="O140" s="94" t="s">
        <v>1746</v>
      </c>
      <c r="P140" s="94" t="s">
        <v>1747</v>
      </c>
      <c r="Q140" s="94" t="s">
        <v>1741</v>
      </c>
      <c r="R140" s="95">
        <f t="shared" si="26"/>
        <v>0.5932060185</v>
      </c>
      <c r="S140" s="95"/>
      <c r="T140" s="101" t="s">
        <v>1847</v>
      </c>
    </row>
    <row r="141" ht="12.75" customHeight="1">
      <c r="A141" s="66">
        <v>88.0</v>
      </c>
      <c r="B141" s="66" t="s">
        <v>29</v>
      </c>
      <c r="C141" s="67">
        <v>38656.0</v>
      </c>
      <c r="D141" s="68">
        <v>0.5929282407378196</v>
      </c>
      <c r="E141" s="66" t="s">
        <v>1824</v>
      </c>
      <c r="F141" s="69" t="str">
        <f>+'TH 737731 MOB AT&amp;T'!G1354&amp;" "&amp;'TH 737731 MOB AT&amp;T'!I1354</f>
        <v> 4145340037</v>
      </c>
      <c r="G141" s="98" t="s">
        <v>943</v>
      </c>
      <c r="H141" s="98"/>
      <c r="I141" s="69" t="s">
        <v>1876</v>
      </c>
      <c r="J141" s="51">
        <v>24.0</v>
      </c>
      <c r="K141" s="99">
        <f>+D141-D140</f>
        <v>0.00015046296</v>
      </c>
      <c r="L141" s="99">
        <f>+I140-I141</f>
        <v>0.00002314814815</v>
      </c>
      <c r="M141" s="69"/>
      <c r="N141" s="69"/>
      <c r="O141" s="69"/>
      <c r="P141" s="69"/>
      <c r="Q141" s="69"/>
      <c r="R141" s="68">
        <f t="shared" si="26"/>
        <v>0.5933333333</v>
      </c>
      <c r="S141" s="99">
        <f>+R141-R140</f>
        <v>0.0001273148119</v>
      </c>
      <c r="T141" s="69" t="s">
        <v>1821</v>
      </c>
    </row>
    <row r="142" ht="12.75" customHeight="1">
      <c r="A142" s="87">
        <v>10.0</v>
      </c>
      <c r="B142" s="87" t="s">
        <v>29</v>
      </c>
      <c r="C142" s="88">
        <v>38656.0</v>
      </c>
      <c r="D142" s="89">
        <v>0.6006828703703704</v>
      </c>
      <c r="E142" s="87" t="s">
        <v>1773</v>
      </c>
      <c r="F142" s="101"/>
      <c r="G142" s="87" t="s">
        <v>1749</v>
      </c>
      <c r="H142" s="87"/>
      <c r="I142" s="50">
        <v>9.259259259259259E-5</v>
      </c>
      <c r="J142" s="93">
        <v>25.0</v>
      </c>
      <c r="K142" s="93"/>
      <c r="L142" s="93"/>
      <c r="M142" s="94">
        <v>21923.0</v>
      </c>
      <c r="N142" s="94">
        <v>54096.0</v>
      </c>
      <c r="O142" s="94" t="s">
        <v>1746</v>
      </c>
      <c r="P142" s="94" t="s">
        <v>1747</v>
      </c>
      <c r="Q142" s="94" t="s">
        <v>1741</v>
      </c>
      <c r="R142" s="95">
        <f t="shared" si="26"/>
        <v>0.600775463</v>
      </c>
      <c r="S142" s="95"/>
      <c r="T142" s="101" t="s">
        <v>1847</v>
      </c>
    </row>
    <row r="143" ht="12.75" customHeight="1">
      <c r="A143" s="66">
        <v>89.0</v>
      </c>
      <c r="B143" s="66" t="s">
        <v>29</v>
      </c>
      <c r="C143" s="67">
        <v>38656.0</v>
      </c>
      <c r="D143" s="68">
        <v>0.6007986111144419</v>
      </c>
      <c r="E143" s="66" t="s">
        <v>1773</v>
      </c>
      <c r="F143" s="69" t="str">
        <f>+'TH 737731 MOB AT&amp;T'!G1355&amp;" "&amp;'TH 737731 MOB AT&amp;T'!I1355</f>
        <v>9203234038 4145340037</v>
      </c>
      <c r="G143" s="66" t="s">
        <v>1409</v>
      </c>
      <c r="H143" s="66"/>
      <c r="I143" s="69" t="s">
        <v>1877</v>
      </c>
      <c r="J143" s="51">
        <v>25.0</v>
      </c>
      <c r="K143" s="99">
        <f>+D143-D142</f>
        <v>0.0001157407441</v>
      </c>
      <c r="L143" s="99">
        <f>+I142-I143</f>
        <v>0</v>
      </c>
      <c r="M143" s="69"/>
      <c r="N143" s="69"/>
      <c r="O143" s="69"/>
      <c r="P143" s="69"/>
      <c r="Q143" s="69"/>
      <c r="R143" s="68">
        <f t="shared" si="26"/>
        <v>0.6008912037</v>
      </c>
      <c r="S143" s="99">
        <f>+R143-R142</f>
        <v>0.0001157407441</v>
      </c>
      <c r="T143" s="69" t="s">
        <v>1821</v>
      </c>
    </row>
    <row r="144" ht="12.75" customHeight="1">
      <c r="A144" s="78"/>
      <c r="B144" s="78" t="s">
        <v>29</v>
      </c>
      <c r="C144" s="79">
        <v>38656.0</v>
      </c>
      <c r="D144" s="80">
        <v>0.6007986111144419</v>
      </c>
      <c r="E144" s="78" t="s">
        <v>1773</v>
      </c>
      <c r="F144" s="81"/>
      <c r="G144" s="78" t="s">
        <v>1409</v>
      </c>
      <c r="H144" s="78" t="s">
        <v>1844</v>
      </c>
      <c r="I144" s="81"/>
      <c r="J144" s="82">
        <v>25.0</v>
      </c>
      <c r="K144" s="102"/>
      <c r="L144" s="102"/>
      <c r="M144" s="81"/>
      <c r="N144" s="81"/>
      <c r="O144" s="81"/>
      <c r="P144" s="81"/>
      <c r="Q144" s="81"/>
      <c r="R144" s="80"/>
      <c r="S144" s="102"/>
      <c r="T144" s="81"/>
    </row>
    <row r="145" ht="12.75" customHeight="1">
      <c r="A145" s="70">
        <v>100.0</v>
      </c>
      <c r="B145" s="70" t="s">
        <v>29</v>
      </c>
      <c r="C145" s="71">
        <v>38656.0</v>
      </c>
      <c r="D145" s="72">
        <v>0.6020833333333333</v>
      </c>
      <c r="E145" s="70" t="s">
        <v>1773</v>
      </c>
      <c r="F145" s="70" t="s">
        <v>1774</v>
      </c>
      <c r="G145" s="73" t="s">
        <v>962</v>
      </c>
      <c r="H145" s="70" t="s">
        <v>1773</v>
      </c>
      <c r="I145" s="70" t="s">
        <v>1776</v>
      </c>
      <c r="J145" s="74">
        <v>44.0</v>
      </c>
      <c r="K145" s="75"/>
      <c r="L145" s="75"/>
      <c r="M145" s="76"/>
      <c r="N145" s="76"/>
      <c r="O145" s="76"/>
      <c r="P145" s="76"/>
      <c r="Q145" s="76"/>
      <c r="R145" s="72">
        <f t="shared" ref="R145:R146" si="27">+D145+I145</f>
        <v>0.6055555556</v>
      </c>
      <c r="S145" s="85"/>
      <c r="T145" s="85" t="s">
        <v>1836</v>
      </c>
    </row>
    <row r="146" ht="12.75" customHeight="1">
      <c r="A146" s="87">
        <v>9.0</v>
      </c>
      <c r="B146" s="87" t="s">
        <v>29</v>
      </c>
      <c r="C146" s="88">
        <v>38656.0</v>
      </c>
      <c r="D146" s="89">
        <v>0.6022685185185185</v>
      </c>
      <c r="E146" s="87" t="s">
        <v>1773</v>
      </c>
      <c r="F146" s="101"/>
      <c r="G146" s="92" t="s">
        <v>962</v>
      </c>
      <c r="H146" s="92"/>
      <c r="I146" s="50">
        <v>0.003298611111111111</v>
      </c>
      <c r="J146" s="93">
        <v>44.0</v>
      </c>
      <c r="K146" s="93"/>
      <c r="L146" s="93"/>
      <c r="M146" s="94">
        <v>21921.0</v>
      </c>
      <c r="N146" s="94">
        <v>54096.0</v>
      </c>
      <c r="O146" s="94" t="s">
        <v>1746</v>
      </c>
      <c r="P146" s="94" t="s">
        <v>1747</v>
      </c>
      <c r="Q146" s="94" t="s">
        <v>1741</v>
      </c>
      <c r="R146" s="95">
        <f t="shared" si="27"/>
        <v>0.6055671296</v>
      </c>
      <c r="S146" s="95"/>
      <c r="T146" s="101" t="s">
        <v>1847</v>
      </c>
    </row>
    <row r="147" ht="12.75" customHeight="1">
      <c r="A147" s="78"/>
      <c r="B147" s="78" t="s">
        <v>29</v>
      </c>
      <c r="C147" s="79">
        <v>38656.0</v>
      </c>
      <c r="D147" s="104">
        <v>0.6022685185185185</v>
      </c>
      <c r="E147" s="78" t="s">
        <v>1773</v>
      </c>
      <c r="F147" s="81"/>
      <c r="G147" s="86" t="s">
        <v>962</v>
      </c>
      <c r="H147" s="86" t="s">
        <v>1841</v>
      </c>
      <c r="I147" s="106"/>
      <c r="J147" s="82">
        <v>44.0</v>
      </c>
      <c r="K147" s="82"/>
      <c r="L147" s="82"/>
      <c r="M147" s="81"/>
      <c r="N147" s="81"/>
      <c r="O147" s="81"/>
      <c r="P147" s="81"/>
      <c r="Q147" s="81"/>
      <c r="R147" s="107"/>
      <c r="S147" s="107"/>
      <c r="T147" s="81"/>
    </row>
    <row r="148" ht="12.75" customHeight="1">
      <c r="A148" s="87">
        <v>8.0</v>
      </c>
      <c r="B148" s="87" t="s">
        <v>29</v>
      </c>
      <c r="C148" s="88">
        <v>38656.0</v>
      </c>
      <c r="D148" s="89">
        <v>0.6124884259259259</v>
      </c>
      <c r="E148" s="87" t="s">
        <v>1773</v>
      </c>
      <c r="F148" s="101"/>
      <c r="G148" s="87" t="s">
        <v>1744</v>
      </c>
      <c r="H148" s="87"/>
      <c r="I148" s="50">
        <v>9.259259259259259E-4</v>
      </c>
      <c r="J148" s="93">
        <v>26.0</v>
      </c>
      <c r="K148" s="93"/>
      <c r="L148" s="93"/>
      <c r="M148" s="94">
        <v>21101.0</v>
      </c>
      <c r="N148" s="94">
        <v>54096.0</v>
      </c>
      <c r="O148" s="94" t="s">
        <v>1746</v>
      </c>
      <c r="P148" s="94" t="s">
        <v>1747</v>
      </c>
      <c r="Q148" s="94" t="s">
        <v>1748</v>
      </c>
      <c r="R148" s="95">
        <f t="shared" ref="R148:R150" si="28">+D148+I148</f>
        <v>0.6134143519</v>
      </c>
      <c r="S148" s="95"/>
      <c r="T148" s="101" t="s">
        <v>1847</v>
      </c>
    </row>
    <row r="149" ht="12.75" customHeight="1">
      <c r="A149" s="66">
        <v>90.0</v>
      </c>
      <c r="B149" s="66" t="s">
        <v>29</v>
      </c>
      <c r="C149" s="67">
        <v>38656.0</v>
      </c>
      <c r="D149" s="68">
        <v>0.6126041666648234</v>
      </c>
      <c r="E149" s="66" t="s">
        <v>1773</v>
      </c>
      <c r="F149" s="69" t="str">
        <f>+'TH 737731 MOB AT&amp;T'!G1356&amp;" "&amp;'TH 737731 MOB AT&amp;T'!I1356</f>
        <v> 9207374731</v>
      </c>
      <c r="G149" s="66" t="s">
        <v>1706</v>
      </c>
      <c r="H149" s="66"/>
      <c r="I149" s="69" t="s">
        <v>1878</v>
      </c>
      <c r="J149" s="51">
        <v>26.0</v>
      </c>
      <c r="K149" s="99">
        <f>+D149-D148</f>
        <v>0.0001157407389</v>
      </c>
      <c r="L149" s="99">
        <f>+I148-I149</f>
        <v>0.00003472222222</v>
      </c>
      <c r="M149" s="69"/>
      <c r="N149" s="69"/>
      <c r="O149" s="69"/>
      <c r="P149" s="69"/>
      <c r="Q149" s="69"/>
      <c r="R149" s="68">
        <f t="shared" si="28"/>
        <v>0.6134953704</v>
      </c>
      <c r="S149" s="99">
        <f>+R150-R148</f>
        <v>0.0001157407416</v>
      </c>
      <c r="T149" s="69" t="s">
        <v>1821</v>
      </c>
    </row>
    <row r="150" ht="12.75" customHeight="1">
      <c r="A150" s="66">
        <v>91.0</v>
      </c>
      <c r="B150" s="66" t="s">
        <v>29</v>
      </c>
      <c r="C150" s="67">
        <v>38656.0</v>
      </c>
      <c r="D150" s="68">
        <v>0.6126157407416031</v>
      </c>
      <c r="E150" s="66" t="s">
        <v>1773</v>
      </c>
      <c r="F150" s="69" t="str">
        <f>+'TH 737731 MOB AT&amp;T'!G1357&amp;" "&amp;'TH 737731 MOB AT&amp;T'!I1357</f>
        <v> 4145340037</v>
      </c>
      <c r="G150" s="66" t="s">
        <v>1879</v>
      </c>
      <c r="H150" s="66"/>
      <c r="I150" s="69" t="s">
        <v>1880</v>
      </c>
      <c r="J150" s="51">
        <v>26.0</v>
      </c>
      <c r="K150" s="51"/>
      <c r="L150" s="99"/>
      <c r="M150" s="69"/>
      <c r="N150" s="69"/>
      <c r="O150" s="69"/>
      <c r="P150" s="69"/>
      <c r="Q150" s="69"/>
      <c r="R150" s="68">
        <f t="shared" si="28"/>
        <v>0.6135300926</v>
      </c>
      <c r="S150" s="68"/>
      <c r="T150" s="69" t="s">
        <v>1821</v>
      </c>
    </row>
    <row r="151" ht="12.75" customHeight="1">
      <c r="A151" s="78"/>
      <c r="B151" s="78" t="s">
        <v>29</v>
      </c>
      <c r="C151" s="79">
        <v>38656.0</v>
      </c>
      <c r="D151" s="80">
        <v>0.6126157407416031</v>
      </c>
      <c r="E151" s="78" t="s">
        <v>1773</v>
      </c>
      <c r="F151" s="81"/>
      <c r="G151" s="78" t="s">
        <v>1879</v>
      </c>
      <c r="H151" s="78" t="s">
        <v>1844</v>
      </c>
      <c r="I151" s="81"/>
      <c r="J151" s="82">
        <v>26.0</v>
      </c>
      <c r="K151" s="82"/>
      <c r="L151" s="102"/>
      <c r="M151" s="81"/>
      <c r="N151" s="81"/>
      <c r="O151" s="81"/>
      <c r="P151" s="81"/>
      <c r="Q151" s="81"/>
      <c r="R151" s="80"/>
      <c r="S151" s="80"/>
      <c r="T151" s="81"/>
    </row>
    <row r="152" ht="12.75" customHeight="1">
      <c r="A152" s="87">
        <v>7.0</v>
      </c>
      <c r="B152" s="87" t="s">
        <v>29</v>
      </c>
      <c r="C152" s="88">
        <v>38656.0</v>
      </c>
      <c r="D152" s="89">
        <v>0.6911226851851852</v>
      </c>
      <c r="E152" s="87" t="s">
        <v>1773</v>
      </c>
      <c r="F152" s="101"/>
      <c r="G152" s="87" t="s">
        <v>1745</v>
      </c>
      <c r="H152" s="87"/>
      <c r="I152" s="50">
        <v>1.5046296296296297E-4</v>
      </c>
      <c r="J152" s="93">
        <v>27.0</v>
      </c>
      <c r="K152" s="93"/>
      <c r="L152" s="93"/>
      <c r="M152" s="94"/>
      <c r="N152" s="110" t="s">
        <v>1738</v>
      </c>
      <c r="O152" s="94" t="s">
        <v>1739</v>
      </c>
      <c r="P152" s="94" t="s">
        <v>1740</v>
      </c>
      <c r="Q152" s="94" t="s">
        <v>1741</v>
      </c>
      <c r="R152" s="95">
        <f t="shared" ref="R152:R153" si="29">+D152+I152</f>
        <v>0.6912731481</v>
      </c>
      <c r="S152" s="95"/>
      <c r="T152" s="101" t="s">
        <v>1847</v>
      </c>
    </row>
    <row r="153" ht="12.75" customHeight="1">
      <c r="A153" s="66">
        <v>92.0</v>
      </c>
      <c r="B153" s="66" t="s">
        <v>29</v>
      </c>
      <c r="C153" s="67">
        <v>38656.0</v>
      </c>
      <c r="D153" s="68">
        <v>0.6912500000034925</v>
      </c>
      <c r="E153" s="66" t="s">
        <v>1773</v>
      </c>
      <c r="F153" s="69" t="str">
        <f>+'TH 737731 MOB AT&amp;T'!G1358&amp;" "&amp;'TH 737731 MOB AT&amp;T'!I1358</f>
        <v>9203234038 4145340037</v>
      </c>
      <c r="G153" s="66" t="s">
        <v>1409</v>
      </c>
      <c r="H153" s="66"/>
      <c r="I153" s="69" t="s">
        <v>1833</v>
      </c>
      <c r="J153" s="51">
        <v>27.0</v>
      </c>
      <c r="K153" s="99">
        <f>+D153-D152</f>
        <v>0.0001273148183</v>
      </c>
      <c r="L153" s="99">
        <f>+I152-I153</f>
        <v>0</v>
      </c>
      <c r="M153" s="69"/>
      <c r="N153" s="69"/>
      <c r="O153" s="69"/>
      <c r="P153" s="69"/>
      <c r="Q153" s="69"/>
      <c r="R153" s="68">
        <f t="shared" si="29"/>
        <v>0.691400463</v>
      </c>
      <c r="S153" s="99">
        <f>+R153-R152</f>
        <v>0.0001273148183</v>
      </c>
      <c r="T153" s="69" t="s">
        <v>1821</v>
      </c>
    </row>
    <row r="154" ht="12.75" customHeight="1">
      <c r="A154" s="78"/>
      <c r="B154" s="78" t="s">
        <v>29</v>
      </c>
      <c r="C154" s="79">
        <v>38656.0</v>
      </c>
      <c r="D154" s="80">
        <v>0.6912500000034925</v>
      </c>
      <c r="E154" s="78" t="s">
        <v>1773</v>
      </c>
      <c r="F154" s="81"/>
      <c r="G154" s="78" t="s">
        <v>1409</v>
      </c>
      <c r="H154" s="78" t="s">
        <v>1844</v>
      </c>
      <c r="I154" s="81"/>
      <c r="J154" s="82">
        <v>27.0</v>
      </c>
      <c r="K154" s="102"/>
      <c r="L154" s="102"/>
      <c r="M154" s="81"/>
      <c r="N154" s="81"/>
      <c r="O154" s="81"/>
      <c r="P154" s="81"/>
      <c r="Q154" s="81"/>
      <c r="R154" s="80"/>
      <c r="S154" s="102"/>
      <c r="T154" s="81"/>
    </row>
    <row r="155" ht="12.75" customHeight="1">
      <c r="A155" s="87">
        <v>6.0</v>
      </c>
      <c r="B155" s="87" t="s">
        <v>29</v>
      </c>
      <c r="C155" s="88">
        <v>38657.0</v>
      </c>
      <c r="D155" s="89">
        <v>0.4095138888888889</v>
      </c>
      <c r="E155" s="87" t="s">
        <v>1773</v>
      </c>
      <c r="F155" s="101"/>
      <c r="G155" s="87" t="s">
        <v>1744</v>
      </c>
      <c r="H155" s="87"/>
      <c r="I155" s="50">
        <v>9.953703703703704E-4</v>
      </c>
      <c r="J155" s="93">
        <v>28.0</v>
      </c>
      <c r="K155" s="93"/>
      <c r="L155" s="93"/>
      <c r="M155" s="94"/>
      <c r="N155" s="110" t="s">
        <v>1738</v>
      </c>
      <c r="O155" s="94" t="s">
        <v>1739</v>
      </c>
      <c r="P155" s="94" t="s">
        <v>1740</v>
      </c>
      <c r="Q155" s="94" t="s">
        <v>1741</v>
      </c>
      <c r="R155" s="95">
        <f t="shared" ref="R155:R167" si="30">+D155+I155</f>
        <v>0.4105092593</v>
      </c>
      <c r="S155" s="95"/>
      <c r="T155" s="101" t="s">
        <v>1847</v>
      </c>
    </row>
    <row r="156" ht="12.75" customHeight="1">
      <c r="A156" s="66">
        <v>93.0</v>
      </c>
      <c r="B156" s="66" t="s">
        <v>29</v>
      </c>
      <c r="C156" s="67">
        <v>38657.0</v>
      </c>
      <c r="D156" s="68">
        <v>0.4096296296265791</v>
      </c>
      <c r="E156" s="66" t="s">
        <v>1773</v>
      </c>
      <c r="F156" s="69" t="str">
        <f>+'TH 737731 MOB AT&amp;T'!G1359&amp;" "&amp;'TH 737731 MOB AT&amp;T'!I1359</f>
        <v> 9207374731</v>
      </c>
      <c r="G156" s="66" t="s">
        <v>1706</v>
      </c>
      <c r="H156" s="66"/>
      <c r="I156" s="69" t="s">
        <v>1860</v>
      </c>
      <c r="J156" s="51">
        <v>28.0</v>
      </c>
      <c r="K156" s="99">
        <f>+D156-D155</f>
        <v>0.0001157407377</v>
      </c>
      <c r="L156" s="99">
        <f>+I155-I156</f>
        <v>0.00001157407407</v>
      </c>
      <c r="M156" s="69"/>
      <c r="N156" s="69"/>
      <c r="O156" s="69"/>
      <c r="P156" s="69"/>
      <c r="Q156" s="69"/>
      <c r="R156" s="68">
        <f t="shared" si="30"/>
        <v>0.4106134259</v>
      </c>
      <c r="S156" s="99">
        <f>+R157-R155</f>
        <v>0.0001157407377</v>
      </c>
      <c r="T156" s="69" t="s">
        <v>1821</v>
      </c>
    </row>
    <row r="157" ht="12.75" customHeight="1">
      <c r="A157" s="66">
        <v>94.0</v>
      </c>
      <c r="B157" s="66" t="s">
        <v>29</v>
      </c>
      <c r="C157" s="67">
        <v>38657.0</v>
      </c>
      <c r="D157" s="68">
        <v>0.4096296296265791</v>
      </c>
      <c r="E157" s="66" t="s">
        <v>1773</v>
      </c>
      <c r="F157" s="69" t="str">
        <f>+'TH 737731 MOB AT&amp;T'!G1360&amp;" "&amp;'TH 737731 MOB AT&amp;T'!I1360</f>
        <v> 4145340037</v>
      </c>
      <c r="G157" s="66" t="s">
        <v>1879</v>
      </c>
      <c r="H157" s="66"/>
      <c r="I157" s="69" t="s">
        <v>1881</v>
      </c>
      <c r="J157" s="51">
        <v>28.0</v>
      </c>
      <c r="K157" s="51"/>
      <c r="L157" s="51"/>
      <c r="M157" s="69"/>
      <c r="N157" s="69"/>
      <c r="O157" s="69"/>
      <c r="P157" s="69"/>
      <c r="Q157" s="69"/>
      <c r="R157" s="68">
        <f t="shared" si="30"/>
        <v>0.410625</v>
      </c>
      <c r="S157" s="68"/>
      <c r="T157" s="69" t="s">
        <v>1821</v>
      </c>
    </row>
    <row r="158" ht="12.75" customHeight="1">
      <c r="A158" s="87">
        <v>5.0</v>
      </c>
      <c r="B158" s="87" t="s">
        <v>29</v>
      </c>
      <c r="C158" s="88">
        <v>38657.0</v>
      </c>
      <c r="D158" s="89">
        <v>0.5219791666666667</v>
      </c>
      <c r="E158" s="87" t="s">
        <v>1773</v>
      </c>
      <c r="F158" s="101"/>
      <c r="G158" s="87" t="s">
        <v>1713</v>
      </c>
      <c r="H158" s="87"/>
      <c r="I158" s="50">
        <v>5.671296296296296E-4</v>
      </c>
      <c r="J158" s="93">
        <v>29.0</v>
      </c>
      <c r="K158" s="93"/>
      <c r="L158" s="93"/>
      <c r="M158" s="94"/>
      <c r="N158" s="110" t="s">
        <v>1738</v>
      </c>
      <c r="O158" s="94" t="s">
        <v>1739</v>
      </c>
      <c r="P158" s="94" t="s">
        <v>1740</v>
      </c>
      <c r="Q158" s="94" t="s">
        <v>1741</v>
      </c>
      <c r="R158" s="95">
        <f t="shared" si="30"/>
        <v>0.5225462963</v>
      </c>
      <c r="S158" s="95"/>
      <c r="T158" s="101" t="s">
        <v>1847</v>
      </c>
    </row>
    <row r="159" ht="12.75" customHeight="1">
      <c r="A159" s="66">
        <v>95.0</v>
      </c>
      <c r="B159" s="66" t="s">
        <v>29</v>
      </c>
      <c r="C159" s="67">
        <v>38657.0</v>
      </c>
      <c r="D159" s="68">
        <v>0.5220949074064265</v>
      </c>
      <c r="E159" s="66" t="s">
        <v>1773</v>
      </c>
      <c r="F159" s="69" t="str">
        <f>+'TH 737731 MOB AT&amp;T'!G1361&amp;" "&amp;'TH 737731 MOB AT&amp;T'!I1361</f>
        <v>9203366193 4145340037</v>
      </c>
      <c r="G159" s="66" t="s">
        <v>1882</v>
      </c>
      <c r="H159" s="66"/>
      <c r="I159" s="69" t="s">
        <v>1883</v>
      </c>
      <c r="J159" s="51">
        <v>29.0</v>
      </c>
      <c r="K159" s="99">
        <f>+D159-D158</f>
        <v>0.0001157407398</v>
      </c>
      <c r="L159" s="99">
        <f>+I158-I159</f>
        <v>0</v>
      </c>
      <c r="M159" s="69"/>
      <c r="N159" s="69"/>
      <c r="O159" s="69"/>
      <c r="P159" s="69"/>
      <c r="Q159" s="69"/>
      <c r="R159" s="68">
        <f t="shared" si="30"/>
        <v>0.522662037</v>
      </c>
      <c r="S159" s="99">
        <f>+R159-R158</f>
        <v>0.0001157407398</v>
      </c>
      <c r="T159" s="69" t="s">
        <v>1821</v>
      </c>
    </row>
    <row r="160" ht="12.75" customHeight="1">
      <c r="A160" s="87">
        <v>4.0</v>
      </c>
      <c r="B160" s="87" t="s">
        <v>29</v>
      </c>
      <c r="C160" s="88">
        <v>38657.0</v>
      </c>
      <c r="D160" s="89">
        <v>0.5842824074074074</v>
      </c>
      <c r="E160" s="87" t="s">
        <v>1773</v>
      </c>
      <c r="F160" s="101"/>
      <c r="G160" s="87" t="s">
        <v>1716</v>
      </c>
      <c r="H160" s="87"/>
      <c r="I160" s="50">
        <v>5.555555555555556E-4</v>
      </c>
      <c r="J160" s="93">
        <v>30.0</v>
      </c>
      <c r="K160" s="93"/>
      <c r="L160" s="93"/>
      <c r="M160" s="94"/>
      <c r="N160" s="110" t="s">
        <v>1738</v>
      </c>
      <c r="O160" s="94" t="s">
        <v>1739</v>
      </c>
      <c r="P160" s="94" t="s">
        <v>1740</v>
      </c>
      <c r="Q160" s="94" t="s">
        <v>1741</v>
      </c>
      <c r="R160" s="95">
        <f t="shared" si="30"/>
        <v>0.584837963</v>
      </c>
      <c r="S160" s="95"/>
      <c r="T160" s="101" t="s">
        <v>1847</v>
      </c>
    </row>
    <row r="161" ht="12.75" customHeight="1">
      <c r="A161" s="66">
        <v>96.0</v>
      </c>
      <c r="B161" s="66" t="s">
        <v>29</v>
      </c>
      <c r="C161" s="67">
        <v>38657.0</v>
      </c>
      <c r="D161" s="68">
        <v>0.5843981481448282</v>
      </c>
      <c r="E161" s="66" t="s">
        <v>1773</v>
      </c>
      <c r="F161" s="69" t="str">
        <f>+'TH 737731 MOB AT&amp;T'!G1362&amp;" "&amp;'TH 737731 MOB AT&amp;T'!I1362</f>
        <v>9207297606 4145340037</v>
      </c>
      <c r="G161" s="66" t="s">
        <v>1884</v>
      </c>
      <c r="H161" s="66"/>
      <c r="I161" s="69" t="s">
        <v>1885</v>
      </c>
      <c r="J161" s="51">
        <v>30.0</v>
      </c>
      <c r="K161" s="99">
        <f>+D161-D160</f>
        <v>0.0001157407374</v>
      </c>
      <c r="L161" s="99">
        <f>+I160-I161</f>
        <v>0</v>
      </c>
      <c r="M161" s="69"/>
      <c r="N161" s="69"/>
      <c r="O161" s="69"/>
      <c r="P161" s="69"/>
      <c r="Q161" s="69"/>
      <c r="R161" s="68">
        <f t="shared" si="30"/>
        <v>0.5849537037</v>
      </c>
      <c r="S161" s="99">
        <f>+R161-R160</f>
        <v>0.0001157407374</v>
      </c>
      <c r="T161" s="69" t="s">
        <v>1821</v>
      </c>
    </row>
    <row r="162" ht="12.75" customHeight="1">
      <c r="A162" s="87">
        <v>3.0</v>
      </c>
      <c r="B162" s="87" t="s">
        <v>29</v>
      </c>
      <c r="C162" s="88">
        <v>38657.0</v>
      </c>
      <c r="D162" s="89">
        <v>0.6982175925925925</v>
      </c>
      <c r="E162" s="87" t="s">
        <v>1773</v>
      </c>
      <c r="F162" s="101"/>
      <c r="G162" s="87" t="s">
        <v>1743</v>
      </c>
      <c r="H162" s="87"/>
      <c r="I162" s="50">
        <v>4.629629629629629E-4</v>
      </c>
      <c r="J162" s="93">
        <v>31.0</v>
      </c>
      <c r="K162" s="93"/>
      <c r="L162" s="93"/>
      <c r="M162" s="94"/>
      <c r="N162" s="110" t="s">
        <v>1738</v>
      </c>
      <c r="O162" s="94" t="s">
        <v>1739</v>
      </c>
      <c r="P162" s="94" t="s">
        <v>1740</v>
      </c>
      <c r="Q162" s="94" t="s">
        <v>1741</v>
      </c>
      <c r="R162" s="95">
        <f t="shared" si="30"/>
        <v>0.6986805556</v>
      </c>
      <c r="S162" s="95"/>
      <c r="T162" s="101" t="s">
        <v>1847</v>
      </c>
    </row>
    <row r="163" ht="12.75" customHeight="1">
      <c r="A163" s="66">
        <v>97.0</v>
      </c>
      <c r="B163" s="66" t="s">
        <v>29</v>
      </c>
      <c r="C163" s="67">
        <v>38657.0</v>
      </c>
      <c r="D163" s="68">
        <v>0.6983333333337214</v>
      </c>
      <c r="E163" s="66" t="s">
        <v>1773</v>
      </c>
      <c r="F163" s="69" t="str">
        <f>+'TH 737731 MOB AT&amp;T'!G1363&amp;" "&amp;'TH 737731 MOB AT&amp;T'!I1363</f>
        <v>9209891813 4145340037</v>
      </c>
      <c r="G163" s="66" t="s">
        <v>1886</v>
      </c>
      <c r="H163" s="66"/>
      <c r="I163" s="69" t="s">
        <v>1835</v>
      </c>
      <c r="J163" s="51">
        <v>31.0</v>
      </c>
      <c r="K163" s="99">
        <f>+D163-D162</f>
        <v>0.0001157407411</v>
      </c>
      <c r="L163" s="99" t="s">
        <v>1887</v>
      </c>
      <c r="M163" s="69"/>
      <c r="N163" s="69"/>
      <c r="O163" s="69"/>
      <c r="P163" s="69"/>
      <c r="Q163" s="69"/>
      <c r="R163" s="68">
        <f t="shared" si="30"/>
        <v>0.6988078704</v>
      </c>
      <c r="S163" s="99">
        <f>+R163-R162</f>
        <v>0.0001273148152</v>
      </c>
      <c r="T163" s="69" t="s">
        <v>1821</v>
      </c>
    </row>
    <row r="164" ht="12.75" customHeight="1">
      <c r="A164" s="87">
        <v>2.0</v>
      </c>
      <c r="B164" s="87" t="s">
        <v>29</v>
      </c>
      <c r="C164" s="88">
        <v>38657.0</v>
      </c>
      <c r="D164" s="89">
        <v>0.7077083333333333</v>
      </c>
      <c r="E164" s="87" t="s">
        <v>1773</v>
      </c>
      <c r="F164" s="101"/>
      <c r="G164" s="87" t="s">
        <v>1742</v>
      </c>
      <c r="H164" s="87"/>
      <c r="I164" s="50">
        <v>5.902777777777778E-4</v>
      </c>
      <c r="J164" s="93">
        <v>32.0</v>
      </c>
      <c r="K164" s="93"/>
      <c r="L164" s="93"/>
      <c r="M164" s="94"/>
      <c r="N164" s="110" t="s">
        <v>1738</v>
      </c>
      <c r="O164" s="94" t="s">
        <v>1739</v>
      </c>
      <c r="P164" s="94" t="s">
        <v>1740</v>
      </c>
      <c r="Q164" s="94" t="s">
        <v>1741</v>
      </c>
      <c r="R164" s="95">
        <f t="shared" si="30"/>
        <v>0.7082986111</v>
      </c>
      <c r="S164" s="95"/>
      <c r="T164" s="101" t="s">
        <v>1847</v>
      </c>
    </row>
    <row r="165" ht="12.75" customHeight="1">
      <c r="A165" s="66">
        <v>98.0</v>
      </c>
      <c r="B165" s="66" t="s">
        <v>29</v>
      </c>
      <c r="C165" s="67">
        <v>38657.0</v>
      </c>
      <c r="D165" s="68">
        <v>0.7078240740738693</v>
      </c>
      <c r="E165" s="66" t="s">
        <v>1773</v>
      </c>
      <c r="F165" s="69" t="str">
        <f>+'TH 737731 MOB AT&amp;T'!G1364&amp;" "&amp;'TH 737731 MOB AT&amp;T'!I1364</f>
        <v> 4145340037</v>
      </c>
      <c r="G165" s="66" t="s">
        <v>1742</v>
      </c>
      <c r="H165" s="66"/>
      <c r="I165" s="69" t="s">
        <v>1888</v>
      </c>
      <c r="J165" s="51">
        <v>32.0</v>
      </c>
      <c r="K165" s="99">
        <f>+D165-D164</f>
        <v>0.0001157407405</v>
      </c>
      <c r="L165" s="99" t="s">
        <v>1887</v>
      </c>
      <c r="M165" s="69"/>
      <c r="N165" s="69"/>
      <c r="O165" s="69"/>
      <c r="P165" s="69"/>
      <c r="Q165" s="69"/>
      <c r="R165" s="68">
        <f t="shared" si="30"/>
        <v>0.7084259259</v>
      </c>
      <c r="S165" s="99">
        <f>+R165-R164</f>
        <v>0.0001273148146</v>
      </c>
      <c r="T165" s="69" t="s">
        <v>1821</v>
      </c>
    </row>
    <row r="166" ht="12.75" customHeight="1">
      <c r="A166" s="87">
        <v>1.0</v>
      </c>
      <c r="B166" s="87" t="s">
        <v>29</v>
      </c>
      <c r="C166" s="88">
        <v>38657.0</v>
      </c>
      <c r="D166" s="89">
        <v>0.7798263888888889</v>
      </c>
      <c r="E166" s="87" t="s">
        <v>1773</v>
      </c>
      <c r="F166" s="101"/>
      <c r="G166" s="87" t="s">
        <v>1737</v>
      </c>
      <c r="H166" s="87"/>
      <c r="I166" s="50">
        <v>4.6296296296296294E-5</v>
      </c>
      <c r="J166" s="93">
        <v>33.0</v>
      </c>
      <c r="K166" s="93"/>
      <c r="L166" s="93"/>
      <c r="M166" s="111"/>
      <c r="N166" s="110" t="s">
        <v>1738</v>
      </c>
      <c r="O166" s="94" t="s">
        <v>1739</v>
      </c>
      <c r="P166" s="94" t="s">
        <v>1740</v>
      </c>
      <c r="Q166" s="94" t="s">
        <v>1741</v>
      </c>
      <c r="R166" s="95">
        <f t="shared" si="30"/>
        <v>0.7798726852</v>
      </c>
      <c r="S166" s="95"/>
      <c r="T166" s="101" t="s">
        <v>1847</v>
      </c>
    </row>
    <row r="167" ht="12.75" customHeight="1">
      <c r="A167" s="66">
        <v>99.0</v>
      </c>
      <c r="B167" s="66" t="s">
        <v>29</v>
      </c>
      <c r="C167" s="67">
        <v>38657.0</v>
      </c>
      <c r="D167" s="68">
        <v>0.7799537037062692</v>
      </c>
      <c r="E167" s="66" t="s">
        <v>1773</v>
      </c>
      <c r="F167" s="69" t="str">
        <f>+'TH 737731 MOB AT&amp;T'!G1365&amp;" "&amp;'TH 737731 MOB AT&amp;T'!I1365</f>
        <v>9208102400 4145340037</v>
      </c>
      <c r="G167" s="66" t="s">
        <v>1137</v>
      </c>
      <c r="H167" s="66"/>
      <c r="I167" s="69" t="s">
        <v>1851</v>
      </c>
      <c r="J167" s="51">
        <v>33.0</v>
      </c>
      <c r="K167" s="99">
        <f>+D167-D166</f>
        <v>0.0001273148174</v>
      </c>
      <c r="L167" s="99">
        <f>+I166-I167</f>
        <v>0</v>
      </c>
      <c r="M167" s="69"/>
      <c r="N167" s="69"/>
      <c r="O167" s="69"/>
      <c r="P167" s="69"/>
      <c r="Q167" s="69"/>
      <c r="R167" s="68">
        <f t="shared" si="30"/>
        <v>0.78</v>
      </c>
      <c r="S167" s="99">
        <f>+R167-R166</f>
        <v>0.0001273148174</v>
      </c>
      <c r="T167" s="69" t="s">
        <v>1821</v>
      </c>
    </row>
    <row r="168" ht="12.75" customHeight="1">
      <c r="C168" s="54"/>
      <c r="D168" s="54"/>
      <c r="F168" s="54"/>
      <c r="G168" s="55"/>
      <c r="H168" s="55"/>
      <c r="I168" s="54"/>
      <c r="J168" s="56"/>
      <c r="K168" s="56"/>
      <c r="L168" s="56"/>
      <c r="M168" s="54"/>
      <c r="N168" s="54"/>
      <c r="O168" s="54"/>
      <c r="P168" s="54"/>
      <c r="Q168" s="54"/>
      <c r="R168" s="54"/>
      <c r="S168" s="54"/>
      <c r="T168" s="54"/>
    </row>
    <row r="169" ht="12.75" customHeight="1">
      <c r="C169" s="54"/>
      <c r="D169" s="54"/>
      <c r="F169" s="54"/>
      <c r="G169" s="55"/>
      <c r="H169" s="55"/>
      <c r="I169" s="54"/>
      <c r="J169" s="56"/>
      <c r="K169" s="56"/>
      <c r="L169" s="56"/>
      <c r="M169" s="54"/>
      <c r="N169" s="54"/>
      <c r="O169" s="54"/>
      <c r="P169" s="54"/>
      <c r="Q169" s="54"/>
      <c r="R169" s="54"/>
      <c r="S169" s="54"/>
      <c r="T169" s="54"/>
    </row>
    <row r="170" ht="12.75" customHeight="1">
      <c r="C170" s="54"/>
      <c r="D170" s="54"/>
      <c r="F170" s="54"/>
      <c r="G170" s="55"/>
      <c r="H170" s="55"/>
      <c r="I170" s="54"/>
      <c r="J170" s="56"/>
      <c r="K170" s="56"/>
      <c r="L170" s="56"/>
      <c r="M170" s="54"/>
      <c r="N170" s="54"/>
      <c r="O170" s="54"/>
      <c r="P170" s="54"/>
      <c r="Q170" s="54"/>
      <c r="R170" s="54"/>
      <c r="S170" s="54"/>
      <c r="T170" s="54"/>
    </row>
    <row r="171" ht="12.75" customHeight="1">
      <c r="C171" s="54"/>
      <c r="D171" s="54"/>
      <c r="F171" s="54"/>
      <c r="G171" s="55"/>
      <c r="H171" s="55"/>
      <c r="I171" s="54"/>
      <c r="J171" s="56"/>
      <c r="K171" s="56"/>
      <c r="L171" s="56"/>
      <c r="M171" s="54"/>
      <c r="N171" s="54"/>
      <c r="O171" s="54"/>
      <c r="P171" s="54"/>
      <c r="Q171" s="54"/>
      <c r="R171" s="54"/>
      <c r="S171" s="54"/>
      <c r="T171" s="54"/>
    </row>
    <row r="172" ht="12.75" customHeight="1">
      <c r="C172" s="54"/>
      <c r="D172" s="54"/>
      <c r="F172" s="54"/>
      <c r="G172" s="55"/>
      <c r="H172" s="55"/>
      <c r="I172" s="54"/>
      <c r="J172" s="56"/>
      <c r="K172" s="56"/>
      <c r="L172" s="56"/>
      <c r="M172" s="54"/>
      <c r="N172" s="54"/>
      <c r="O172" s="54"/>
      <c r="P172" s="54"/>
      <c r="Q172" s="54"/>
      <c r="R172" s="54"/>
      <c r="S172" s="54"/>
      <c r="T172" s="54"/>
    </row>
    <row r="173" ht="12.75" customHeight="1">
      <c r="C173" s="54"/>
      <c r="D173" s="54"/>
      <c r="F173" s="54"/>
      <c r="G173" s="55"/>
      <c r="H173" s="55"/>
      <c r="I173" s="54"/>
      <c r="J173" s="56"/>
      <c r="K173" s="56"/>
      <c r="L173" s="56"/>
      <c r="M173" s="54"/>
      <c r="N173" s="54"/>
      <c r="O173" s="54"/>
      <c r="P173" s="54"/>
      <c r="Q173" s="54"/>
      <c r="R173" s="54"/>
      <c r="S173" s="54"/>
      <c r="T173" s="54"/>
    </row>
    <row r="174" ht="12.75" customHeight="1">
      <c r="C174" s="54"/>
      <c r="D174" s="54"/>
      <c r="F174" s="54"/>
      <c r="G174" s="55"/>
      <c r="H174" s="55"/>
      <c r="I174" s="54"/>
      <c r="J174" s="56"/>
      <c r="K174" s="56"/>
      <c r="L174" s="56"/>
      <c r="M174" s="54"/>
      <c r="N174" s="54"/>
      <c r="O174" s="54"/>
      <c r="P174" s="54"/>
      <c r="Q174" s="54"/>
      <c r="R174" s="54"/>
      <c r="S174" s="54"/>
      <c r="T174" s="54"/>
    </row>
    <row r="175" ht="12.75" customHeight="1">
      <c r="C175" s="54"/>
      <c r="D175" s="54"/>
      <c r="F175" s="54"/>
      <c r="G175" s="55"/>
      <c r="H175" s="55"/>
      <c r="I175" s="54"/>
      <c r="J175" s="56"/>
      <c r="K175" s="56"/>
      <c r="L175" s="56"/>
      <c r="M175" s="54"/>
      <c r="N175" s="54"/>
      <c r="O175" s="54"/>
      <c r="P175" s="54"/>
      <c r="Q175" s="54"/>
      <c r="R175" s="54"/>
      <c r="S175" s="54"/>
      <c r="T175" s="54"/>
    </row>
    <row r="176" ht="12.75" customHeight="1">
      <c r="C176" s="54"/>
      <c r="D176" s="54"/>
      <c r="F176" s="54"/>
      <c r="G176" s="55"/>
      <c r="H176" s="55"/>
      <c r="I176" s="54"/>
      <c r="J176" s="56"/>
      <c r="K176" s="56"/>
      <c r="L176" s="56"/>
      <c r="M176" s="54"/>
      <c r="N176" s="54"/>
      <c r="O176" s="54"/>
      <c r="P176" s="54"/>
      <c r="Q176" s="54"/>
      <c r="R176" s="54"/>
      <c r="S176" s="54"/>
      <c r="T176" s="54"/>
    </row>
    <row r="177" ht="12.75" customHeight="1">
      <c r="C177" s="54"/>
      <c r="D177" s="54"/>
      <c r="F177" s="54"/>
      <c r="G177" s="55"/>
      <c r="H177" s="55"/>
      <c r="I177" s="54"/>
      <c r="J177" s="56"/>
      <c r="K177" s="56"/>
      <c r="L177" s="56"/>
      <c r="M177" s="54"/>
      <c r="N177" s="54"/>
      <c r="O177" s="54"/>
      <c r="P177" s="54"/>
      <c r="Q177" s="54"/>
      <c r="R177" s="54"/>
      <c r="S177" s="54"/>
      <c r="T177" s="54"/>
    </row>
    <row r="178" ht="12.75" customHeight="1">
      <c r="C178" s="54"/>
      <c r="D178" s="54"/>
      <c r="F178" s="54"/>
      <c r="G178" s="55"/>
      <c r="H178" s="55"/>
      <c r="I178" s="54"/>
      <c r="J178" s="56"/>
      <c r="K178" s="56"/>
      <c r="L178" s="56"/>
      <c r="M178" s="54"/>
      <c r="N178" s="54"/>
      <c r="O178" s="54"/>
      <c r="P178" s="54"/>
      <c r="Q178" s="54"/>
      <c r="R178" s="54"/>
      <c r="S178" s="54"/>
      <c r="T178" s="54"/>
    </row>
    <row r="179" ht="12.75" customHeight="1">
      <c r="C179" s="54"/>
      <c r="D179" s="54"/>
      <c r="F179" s="54"/>
      <c r="G179" s="55"/>
      <c r="H179" s="55"/>
      <c r="I179" s="54"/>
      <c r="J179" s="56"/>
      <c r="K179" s="56"/>
      <c r="L179" s="56"/>
      <c r="M179" s="54"/>
      <c r="N179" s="54"/>
      <c r="O179" s="54"/>
      <c r="P179" s="54"/>
      <c r="Q179" s="54"/>
      <c r="R179" s="54"/>
      <c r="S179" s="54"/>
      <c r="T179" s="54"/>
    </row>
    <row r="180" ht="12.75" customHeight="1">
      <c r="C180" s="54"/>
      <c r="D180" s="54"/>
      <c r="F180" s="54"/>
      <c r="G180" s="55"/>
      <c r="H180" s="55"/>
      <c r="I180" s="54"/>
      <c r="J180" s="56"/>
      <c r="K180" s="56"/>
      <c r="L180" s="56"/>
      <c r="M180" s="54"/>
      <c r="N180" s="54"/>
      <c r="O180" s="54"/>
      <c r="P180" s="54"/>
      <c r="Q180" s="54"/>
      <c r="R180" s="54"/>
      <c r="S180" s="54"/>
      <c r="T180" s="54"/>
    </row>
    <row r="181" ht="12.75" customHeight="1">
      <c r="C181" s="54"/>
      <c r="D181" s="54"/>
      <c r="F181" s="54"/>
      <c r="G181" s="55"/>
      <c r="H181" s="55"/>
      <c r="I181" s="54"/>
      <c r="J181" s="56"/>
      <c r="K181" s="56"/>
      <c r="L181" s="56"/>
      <c r="M181" s="54"/>
      <c r="N181" s="54"/>
      <c r="O181" s="54"/>
      <c r="P181" s="54"/>
      <c r="Q181" s="54"/>
      <c r="R181" s="54"/>
      <c r="S181" s="54"/>
      <c r="T181" s="54"/>
    </row>
    <row r="182" ht="12.75" customHeight="1">
      <c r="C182" s="54"/>
      <c r="D182" s="54"/>
      <c r="F182" s="54"/>
      <c r="G182" s="55"/>
      <c r="H182" s="55"/>
      <c r="I182" s="54"/>
      <c r="J182" s="56"/>
      <c r="K182" s="56"/>
      <c r="L182" s="56"/>
      <c r="M182" s="54"/>
      <c r="N182" s="54"/>
      <c r="O182" s="54"/>
      <c r="P182" s="54"/>
      <c r="Q182" s="54"/>
      <c r="R182" s="54"/>
      <c r="S182" s="54"/>
      <c r="T182" s="54"/>
    </row>
    <row r="183" ht="12.75" customHeight="1">
      <c r="C183" s="54"/>
      <c r="D183" s="54"/>
      <c r="F183" s="54"/>
      <c r="G183" s="55"/>
      <c r="H183" s="55"/>
      <c r="I183" s="54"/>
      <c r="J183" s="56"/>
      <c r="K183" s="56"/>
      <c r="L183" s="56"/>
      <c r="M183" s="54"/>
      <c r="N183" s="54"/>
      <c r="O183" s="54"/>
      <c r="P183" s="54"/>
      <c r="Q183" s="54"/>
      <c r="R183" s="54"/>
      <c r="S183" s="54"/>
      <c r="T183" s="54"/>
    </row>
    <row r="184" ht="12.75" customHeight="1">
      <c r="C184" s="54"/>
      <c r="D184" s="54"/>
      <c r="F184" s="54"/>
      <c r="G184" s="55"/>
      <c r="H184" s="55"/>
      <c r="I184" s="54"/>
      <c r="J184" s="56"/>
      <c r="K184" s="56"/>
      <c r="L184" s="56"/>
      <c r="M184" s="54"/>
      <c r="N184" s="54"/>
      <c r="O184" s="54"/>
      <c r="P184" s="54"/>
      <c r="Q184" s="54"/>
      <c r="R184" s="54"/>
      <c r="S184" s="54"/>
      <c r="T184" s="54"/>
    </row>
    <row r="185" ht="12.75" customHeight="1">
      <c r="C185" s="54"/>
      <c r="D185" s="54"/>
      <c r="F185" s="54"/>
      <c r="G185" s="55"/>
      <c r="H185" s="55"/>
      <c r="I185" s="54"/>
      <c r="J185" s="56"/>
      <c r="K185" s="56"/>
      <c r="L185" s="56"/>
      <c r="M185" s="54"/>
      <c r="N185" s="54"/>
      <c r="O185" s="54"/>
      <c r="P185" s="54"/>
      <c r="Q185" s="54"/>
      <c r="R185" s="54"/>
      <c r="S185" s="54"/>
      <c r="T185" s="54"/>
    </row>
    <row r="186" ht="12.75" customHeight="1">
      <c r="C186" s="54"/>
      <c r="D186" s="54"/>
      <c r="F186" s="54"/>
      <c r="G186" s="55"/>
      <c r="H186" s="55"/>
      <c r="I186" s="54"/>
      <c r="J186" s="56"/>
      <c r="K186" s="56"/>
      <c r="L186" s="56"/>
      <c r="M186" s="54"/>
      <c r="N186" s="54"/>
      <c r="O186" s="54"/>
      <c r="P186" s="54"/>
      <c r="Q186" s="54"/>
      <c r="R186" s="54"/>
      <c r="S186" s="54"/>
      <c r="T186" s="54"/>
    </row>
    <row r="187" ht="12.75" customHeight="1">
      <c r="C187" s="54"/>
      <c r="D187" s="54"/>
      <c r="F187" s="54"/>
      <c r="G187" s="55"/>
      <c r="H187" s="55"/>
      <c r="I187" s="54"/>
      <c r="J187" s="56"/>
      <c r="K187" s="56"/>
      <c r="L187" s="56"/>
      <c r="M187" s="54"/>
      <c r="N187" s="54"/>
      <c r="O187" s="54"/>
      <c r="P187" s="54"/>
      <c r="Q187" s="54"/>
      <c r="R187" s="54"/>
      <c r="S187" s="54"/>
      <c r="T187" s="54"/>
    </row>
    <row r="188" ht="12.75" customHeight="1">
      <c r="C188" s="54"/>
      <c r="D188" s="54"/>
      <c r="F188" s="54"/>
      <c r="G188" s="55"/>
      <c r="H188" s="55"/>
      <c r="I188" s="54"/>
      <c r="J188" s="56"/>
      <c r="K188" s="56"/>
      <c r="L188" s="56"/>
      <c r="M188" s="54"/>
      <c r="N188" s="54"/>
      <c r="O188" s="54"/>
      <c r="P188" s="54"/>
      <c r="Q188" s="54"/>
      <c r="R188" s="54"/>
      <c r="S188" s="54"/>
      <c r="T188" s="54"/>
    </row>
    <row r="189" ht="12.75" customHeight="1">
      <c r="C189" s="54"/>
      <c r="D189" s="54"/>
      <c r="F189" s="54"/>
      <c r="G189" s="55"/>
      <c r="H189" s="55"/>
      <c r="I189" s="54"/>
      <c r="J189" s="56"/>
      <c r="K189" s="56"/>
      <c r="L189" s="56"/>
      <c r="M189" s="54"/>
      <c r="N189" s="54"/>
      <c r="O189" s="54"/>
      <c r="P189" s="54"/>
      <c r="Q189" s="54"/>
      <c r="R189" s="54"/>
      <c r="S189" s="54"/>
      <c r="T189" s="54"/>
    </row>
    <row r="190" ht="12.75" customHeight="1">
      <c r="C190" s="54"/>
      <c r="D190" s="54"/>
      <c r="F190" s="54"/>
      <c r="G190" s="55"/>
      <c r="H190" s="55"/>
      <c r="I190" s="54"/>
      <c r="J190" s="56"/>
      <c r="K190" s="56"/>
      <c r="L190" s="56"/>
      <c r="M190" s="54"/>
      <c r="N190" s="54"/>
      <c r="O190" s="54"/>
      <c r="P190" s="54"/>
      <c r="Q190" s="54"/>
      <c r="R190" s="54"/>
      <c r="S190" s="54"/>
      <c r="T190" s="54"/>
    </row>
    <row r="191" ht="12.75" customHeight="1">
      <c r="C191" s="54"/>
      <c r="D191" s="54"/>
      <c r="F191" s="54"/>
      <c r="G191" s="55"/>
      <c r="H191" s="55"/>
      <c r="I191" s="54"/>
      <c r="J191" s="56"/>
      <c r="K191" s="56"/>
      <c r="L191" s="56"/>
      <c r="M191" s="54"/>
      <c r="N191" s="54"/>
      <c r="O191" s="54"/>
      <c r="P191" s="54"/>
      <c r="Q191" s="54"/>
      <c r="R191" s="54"/>
      <c r="S191" s="54"/>
      <c r="T191" s="54"/>
    </row>
    <row r="192" ht="12.75" customHeight="1">
      <c r="C192" s="54"/>
      <c r="D192" s="54"/>
      <c r="F192" s="54"/>
      <c r="G192" s="55"/>
      <c r="H192" s="55"/>
      <c r="I192" s="54"/>
      <c r="J192" s="56"/>
      <c r="K192" s="56"/>
      <c r="L192" s="56"/>
      <c r="M192" s="54"/>
      <c r="N192" s="54"/>
      <c r="O192" s="54"/>
      <c r="P192" s="54"/>
      <c r="Q192" s="54"/>
      <c r="R192" s="54"/>
      <c r="S192" s="54"/>
      <c r="T192" s="54"/>
    </row>
    <row r="193" ht="12.75" customHeight="1">
      <c r="C193" s="54"/>
      <c r="D193" s="54"/>
      <c r="F193" s="54"/>
      <c r="G193" s="55"/>
      <c r="H193" s="55"/>
      <c r="I193" s="54"/>
      <c r="J193" s="56"/>
      <c r="K193" s="56"/>
      <c r="L193" s="56"/>
      <c r="M193" s="54"/>
      <c r="N193" s="54"/>
      <c r="O193" s="54"/>
      <c r="P193" s="54"/>
      <c r="Q193" s="54"/>
      <c r="R193" s="54"/>
      <c r="S193" s="54"/>
      <c r="T193" s="54"/>
    </row>
    <row r="194" ht="12.75" customHeight="1">
      <c r="C194" s="54"/>
      <c r="D194" s="54"/>
      <c r="F194" s="54"/>
      <c r="G194" s="55"/>
      <c r="H194" s="55"/>
      <c r="I194" s="54"/>
      <c r="J194" s="56"/>
      <c r="K194" s="56"/>
      <c r="L194" s="56"/>
      <c r="M194" s="54"/>
      <c r="N194" s="54"/>
      <c r="O194" s="54"/>
      <c r="P194" s="54"/>
      <c r="Q194" s="54"/>
      <c r="R194" s="54"/>
      <c r="S194" s="54"/>
      <c r="T194" s="54"/>
    </row>
    <row r="195" ht="12.75" customHeight="1">
      <c r="C195" s="54"/>
      <c r="D195" s="54"/>
      <c r="F195" s="54"/>
      <c r="G195" s="55"/>
      <c r="H195" s="55"/>
      <c r="I195" s="54"/>
      <c r="J195" s="56"/>
      <c r="K195" s="56"/>
      <c r="L195" s="56"/>
      <c r="M195" s="54"/>
      <c r="N195" s="54"/>
      <c r="O195" s="54"/>
      <c r="P195" s="54"/>
      <c r="Q195" s="54"/>
      <c r="R195" s="54"/>
      <c r="S195" s="54"/>
      <c r="T195" s="54"/>
    </row>
    <row r="196" ht="12.75" customHeight="1">
      <c r="C196" s="54"/>
      <c r="D196" s="54"/>
      <c r="F196" s="54"/>
      <c r="G196" s="55"/>
      <c r="H196" s="55"/>
      <c r="I196" s="54"/>
      <c r="J196" s="56"/>
      <c r="K196" s="56"/>
      <c r="L196" s="56"/>
      <c r="M196" s="54"/>
      <c r="N196" s="54"/>
      <c r="O196" s="54"/>
      <c r="P196" s="54"/>
      <c r="Q196" s="54"/>
      <c r="R196" s="54"/>
      <c r="S196" s="54"/>
      <c r="T196" s="54"/>
    </row>
    <row r="197" ht="12.75" customHeight="1">
      <c r="C197" s="54"/>
      <c r="D197" s="54"/>
      <c r="F197" s="54"/>
      <c r="G197" s="55"/>
      <c r="H197" s="55"/>
      <c r="I197" s="54"/>
      <c r="J197" s="56"/>
      <c r="K197" s="56"/>
      <c r="L197" s="56"/>
      <c r="M197" s="54"/>
      <c r="N197" s="54"/>
      <c r="O197" s="54"/>
      <c r="P197" s="54"/>
      <c r="Q197" s="54"/>
      <c r="R197" s="54"/>
      <c r="S197" s="54"/>
      <c r="T197" s="54"/>
    </row>
    <row r="198" ht="12.75" customHeight="1">
      <c r="C198" s="54"/>
      <c r="D198" s="54"/>
      <c r="F198" s="54"/>
      <c r="G198" s="55"/>
      <c r="H198" s="55"/>
      <c r="I198" s="54"/>
      <c r="J198" s="56"/>
      <c r="K198" s="56"/>
      <c r="L198" s="56"/>
      <c r="M198" s="54"/>
      <c r="N198" s="54"/>
      <c r="O198" s="54"/>
      <c r="P198" s="54"/>
      <c r="Q198" s="54"/>
      <c r="R198" s="54"/>
      <c r="S198" s="54"/>
      <c r="T198" s="54"/>
    </row>
    <row r="199" ht="12.75" customHeight="1">
      <c r="C199" s="54"/>
      <c r="D199" s="54"/>
      <c r="F199" s="54"/>
      <c r="G199" s="55"/>
      <c r="H199" s="55"/>
      <c r="I199" s="54"/>
      <c r="J199" s="56"/>
      <c r="K199" s="56"/>
      <c r="L199" s="56"/>
      <c r="M199" s="54"/>
      <c r="N199" s="54"/>
      <c r="O199" s="54"/>
      <c r="P199" s="54"/>
      <c r="Q199" s="54"/>
      <c r="R199" s="54"/>
      <c r="S199" s="54"/>
      <c r="T199" s="54"/>
    </row>
    <row r="200" ht="12.75" customHeight="1">
      <c r="C200" s="54"/>
      <c r="D200" s="54"/>
      <c r="F200" s="54"/>
      <c r="G200" s="55"/>
      <c r="H200" s="55"/>
      <c r="I200" s="54"/>
      <c r="J200" s="56"/>
      <c r="K200" s="56"/>
      <c r="L200" s="56"/>
      <c r="M200" s="54"/>
      <c r="N200" s="54"/>
      <c r="O200" s="54"/>
      <c r="P200" s="54"/>
      <c r="Q200" s="54"/>
      <c r="R200" s="54"/>
      <c r="S200" s="54"/>
      <c r="T200" s="54"/>
    </row>
    <row r="201" ht="12.75" customHeight="1">
      <c r="C201" s="54"/>
      <c r="D201" s="54"/>
      <c r="F201" s="54"/>
      <c r="G201" s="55"/>
      <c r="H201" s="55"/>
      <c r="I201" s="54"/>
      <c r="J201" s="56"/>
      <c r="K201" s="56"/>
      <c r="L201" s="56"/>
      <c r="M201" s="54"/>
      <c r="N201" s="54"/>
      <c r="O201" s="54"/>
      <c r="P201" s="54"/>
      <c r="Q201" s="54"/>
      <c r="R201" s="54"/>
      <c r="S201" s="54"/>
      <c r="T201" s="54"/>
    </row>
    <row r="202" ht="12.75" customHeight="1">
      <c r="C202" s="54"/>
      <c r="D202" s="54"/>
      <c r="F202" s="54"/>
      <c r="G202" s="55"/>
      <c r="H202" s="55"/>
      <c r="I202" s="54"/>
      <c r="J202" s="56"/>
      <c r="K202" s="56"/>
      <c r="L202" s="56"/>
      <c r="M202" s="54"/>
      <c r="N202" s="54"/>
      <c r="O202" s="54"/>
      <c r="P202" s="54"/>
      <c r="Q202" s="54"/>
      <c r="R202" s="54"/>
      <c r="S202" s="54"/>
      <c r="T202" s="54"/>
    </row>
    <row r="203" ht="12.75" customHeight="1">
      <c r="C203" s="54"/>
      <c r="D203" s="54"/>
      <c r="F203" s="54"/>
      <c r="G203" s="55"/>
      <c r="H203" s="55"/>
      <c r="I203" s="54"/>
      <c r="J203" s="56"/>
      <c r="K203" s="56"/>
      <c r="L203" s="56"/>
      <c r="M203" s="54"/>
      <c r="N203" s="54"/>
      <c r="O203" s="54"/>
      <c r="P203" s="54"/>
      <c r="Q203" s="54"/>
      <c r="R203" s="54"/>
      <c r="S203" s="54"/>
      <c r="T203" s="54"/>
    </row>
    <row r="204" ht="12.75" customHeight="1">
      <c r="C204" s="54"/>
      <c r="D204" s="54"/>
      <c r="F204" s="54"/>
      <c r="G204" s="55"/>
      <c r="H204" s="55"/>
      <c r="I204" s="54"/>
      <c r="J204" s="56"/>
      <c r="K204" s="56"/>
      <c r="L204" s="56"/>
      <c r="M204" s="54"/>
      <c r="N204" s="54"/>
      <c r="O204" s="54"/>
      <c r="P204" s="54"/>
      <c r="Q204" s="54"/>
      <c r="R204" s="54"/>
      <c r="S204" s="54"/>
      <c r="T204" s="54"/>
    </row>
    <row r="205" ht="12.75" customHeight="1">
      <c r="C205" s="54"/>
      <c r="D205" s="54"/>
      <c r="F205" s="54"/>
      <c r="G205" s="55"/>
      <c r="H205" s="55"/>
      <c r="I205" s="54"/>
      <c r="J205" s="56"/>
      <c r="K205" s="56"/>
      <c r="L205" s="56"/>
      <c r="M205" s="54"/>
      <c r="N205" s="54"/>
      <c r="O205" s="54"/>
      <c r="P205" s="54"/>
      <c r="Q205" s="54"/>
      <c r="R205" s="54"/>
      <c r="S205" s="54"/>
      <c r="T205" s="54"/>
    </row>
    <row r="206" ht="12.75" customHeight="1">
      <c r="C206" s="54"/>
      <c r="D206" s="54"/>
      <c r="F206" s="54"/>
      <c r="G206" s="55"/>
      <c r="H206" s="55"/>
      <c r="I206" s="54"/>
      <c r="J206" s="56"/>
      <c r="K206" s="56"/>
      <c r="L206" s="56"/>
      <c r="M206" s="54"/>
      <c r="N206" s="54"/>
      <c r="O206" s="54"/>
      <c r="P206" s="54"/>
      <c r="Q206" s="54"/>
      <c r="R206" s="54"/>
      <c r="S206" s="54"/>
      <c r="T206" s="54"/>
    </row>
    <row r="207" ht="12.75" customHeight="1">
      <c r="C207" s="54"/>
      <c r="D207" s="54"/>
      <c r="F207" s="54"/>
      <c r="G207" s="55"/>
      <c r="H207" s="55"/>
      <c r="I207" s="54"/>
      <c r="J207" s="56"/>
      <c r="K207" s="56"/>
      <c r="L207" s="56"/>
      <c r="M207" s="54"/>
      <c r="N207" s="54"/>
      <c r="O207" s="54"/>
      <c r="P207" s="54"/>
      <c r="Q207" s="54"/>
      <c r="R207" s="54"/>
      <c r="S207" s="54"/>
      <c r="T207" s="54"/>
    </row>
    <row r="208" ht="12.75" customHeight="1">
      <c r="C208" s="54"/>
      <c r="D208" s="54"/>
      <c r="F208" s="54"/>
      <c r="G208" s="55"/>
      <c r="H208" s="55"/>
      <c r="I208" s="54"/>
      <c r="J208" s="56"/>
      <c r="K208" s="56"/>
      <c r="L208" s="56"/>
      <c r="M208" s="54"/>
      <c r="N208" s="54"/>
      <c r="O208" s="54"/>
      <c r="P208" s="54"/>
      <c r="Q208" s="54"/>
      <c r="R208" s="54"/>
      <c r="S208" s="54"/>
      <c r="T208" s="54"/>
    </row>
    <row r="209" ht="12.75" customHeight="1">
      <c r="C209" s="54"/>
      <c r="D209" s="54"/>
      <c r="F209" s="54"/>
      <c r="G209" s="55"/>
      <c r="H209" s="55"/>
      <c r="I209" s="54"/>
      <c r="J209" s="56"/>
      <c r="K209" s="56"/>
      <c r="L209" s="56"/>
      <c r="M209" s="54"/>
      <c r="N209" s="54"/>
      <c r="O209" s="54"/>
      <c r="P209" s="54"/>
      <c r="Q209" s="54"/>
      <c r="R209" s="54"/>
      <c r="S209" s="54"/>
      <c r="T209" s="54"/>
    </row>
    <row r="210" ht="12.75" customHeight="1">
      <c r="C210" s="54"/>
      <c r="D210" s="54"/>
      <c r="F210" s="54"/>
      <c r="G210" s="55"/>
      <c r="H210" s="55"/>
      <c r="I210" s="54"/>
      <c r="J210" s="56"/>
      <c r="K210" s="56"/>
      <c r="L210" s="56"/>
      <c r="M210" s="54"/>
      <c r="N210" s="54"/>
      <c r="O210" s="54"/>
      <c r="P210" s="54"/>
      <c r="Q210" s="54"/>
      <c r="R210" s="54"/>
      <c r="S210" s="54"/>
      <c r="T210" s="54"/>
    </row>
    <row r="211" ht="12.75" customHeight="1">
      <c r="C211" s="54"/>
      <c r="D211" s="54"/>
      <c r="F211" s="54"/>
      <c r="G211" s="55"/>
      <c r="H211" s="55"/>
      <c r="I211" s="54"/>
      <c r="J211" s="56"/>
      <c r="K211" s="56"/>
      <c r="L211" s="56"/>
      <c r="M211" s="54"/>
      <c r="N211" s="54"/>
      <c r="O211" s="54"/>
      <c r="P211" s="54"/>
      <c r="Q211" s="54"/>
      <c r="R211" s="54"/>
      <c r="S211" s="54"/>
      <c r="T211" s="54"/>
    </row>
    <row r="212" ht="12.75" customHeight="1">
      <c r="C212" s="54"/>
      <c r="D212" s="54"/>
      <c r="F212" s="54"/>
      <c r="G212" s="55"/>
      <c r="H212" s="55"/>
      <c r="I212" s="54"/>
      <c r="J212" s="56"/>
      <c r="K212" s="56"/>
      <c r="L212" s="56"/>
      <c r="M212" s="54"/>
      <c r="N212" s="54"/>
      <c r="O212" s="54"/>
      <c r="P212" s="54"/>
      <c r="Q212" s="54"/>
      <c r="R212" s="54"/>
      <c r="S212" s="54"/>
      <c r="T212" s="54"/>
    </row>
    <row r="213" ht="12.75" customHeight="1">
      <c r="C213" s="54"/>
      <c r="D213" s="54"/>
      <c r="F213" s="54"/>
      <c r="G213" s="55"/>
      <c r="H213" s="55"/>
      <c r="I213" s="54"/>
      <c r="J213" s="56"/>
      <c r="K213" s="56"/>
      <c r="L213" s="56"/>
      <c r="M213" s="54"/>
      <c r="N213" s="54"/>
      <c r="O213" s="54"/>
      <c r="P213" s="54"/>
      <c r="Q213" s="54"/>
      <c r="R213" s="54"/>
      <c r="S213" s="54"/>
      <c r="T213" s="54"/>
    </row>
    <row r="214" ht="12.75" customHeight="1">
      <c r="C214" s="54"/>
      <c r="D214" s="54"/>
      <c r="F214" s="54"/>
      <c r="G214" s="55"/>
      <c r="H214" s="55"/>
      <c r="I214" s="54"/>
      <c r="J214" s="56"/>
      <c r="K214" s="56"/>
      <c r="L214" s="56"/>
      <c r="M214" s="54"/>
      <c r="N214" s="54"/>
      <c r="O214" s="54"/>
      <c r="P214" s="54"/>
      <c r="Q214" s="54"/>
      <c r="R214" s="54"/>
      <c r="S214" s="54"/>
      <c r="T214" s="54"/>
    </row>
    <row r="215" ht="12.75" customHeight="1">
      <c r="C215" s="54"/>
      <c r="D215" s="54"/>
      <c r="F215" s="54"/>
      <c r="G215" s="55"/>
      <c r="H215" s="55"/>
      <c r="I215" s="54"/>
      <c r="J215" s="56"/>
      <c r="K215" s="56"/>
      <c r="L215" s="56"/>
      <c r="M215" s="54"/>
      <c r="N215" s="54"/>
      <c r="O215" s="54"/>
      <c r="P215" s="54"/>
      <c r="Q215" s="54"/>
      <c r="R215" s="54"/>
      <c r="S215" s="54"/>
      <c r="T215" s="54"/>
    </row>
    <row r="216" ht="12.75" customHeight="1">
      <c r="C216" s="54"/>
      <c r="D216" s="54"/>
      <c r="F216" s="54"/>
      <c r="G216" s="55"/>
      <c r="H216" s="55"/>
      <c r="I216" s="54"/>
      <c r="J216" s="56"/>
      <c r="K216" s="56"/>
      <c r="L216" s="56"/>
      <c r="M216" s="54"/>
      <c r="N216" s="54"/>
      <c r="O216" s="54"/>
      <c r="P216" s="54"/>
      <c r="Q216" s="54"/>
      <c r="R216" s="54"/>
      <c r="S216" s="54"/>
      <c r="T216" s="54"/>
    </row>
    <row r="217" ht="12.75" customHeight="1">
      <c r="C217" s="54"/>
      <c r="D217" s="54"/>
      <c r="F217" s="54"/>
      <c r="G217" s="55"/>
      <c r="H217" s="55"/>
      <c r="I217" s="54"/>
      <c r="J217" s="56"/>
      <c r="K217" s="56"/>
      <c r="L217" s="56"/>
      <c r="M217" s="54"/>
      <c r="N217" s="54"/>
      <c r="O217" s="54"/>
      <c r="P217" s="54"/>
      <c r="Q217" s="54"/>
      <c r="R217" s="54"/>
      <c r="S217" s="54"/>
      <c r="T217" s="54"/>
    </row>
    <row r="218" ht="12.75" customHeight="1">
      <c r="C218" s="54"/>
      <c r="D218" s="54"/>
      <c r="F218" s="54"/>
      <c r="G218" s="55"/>
      <c r="H218" s="55"/>
      <c r="I218" s="54"/>
      <c r="J218" s="56"/>
      <c r="K218" s="56"/>
      <c r="L218" s="56"/>
      <c r="M218" s="54"/>
      <c r="N218" s="54"/>
      <c r="O218" s="54"/>
      <c r="P218" s="54"/>
      <c r="Q218" s="54"/>
      <c r="R218" s="54"/>
      <c r="S218" s="54"/>
      <c r="T218" s="54"/>
    </row>
    <row r="219" ht="12.75" customHeight="1">
      <c r="C219" s="54"/>
      <c r="D219" s="54"/>
      <c r="F219" s="54"/>
      <c r="G219" s="55"/>
      <c r="H219" s="55"/>
      <c r="I219" s="54"/>
      <c r="J219" s="56"/>
      <c r="K219" s="56"/>
      <c r="L219" s="56"/>
      <c r="M219" s="54"/>
      <c r="N219" s="54"/>
      <c r="O219" s="54"/>
      <c r="P219" s="54"/>
      <c r="Q219" s="54"/>
      <c r="R219" s="54"/>
      <c r="S219" s="54"/>
      <c r="T219" s="54"/>
    </row>
    <row r="220" ht="12.75" customHeight="1">
      <c r="C220" s="54"/>
      <c r="D220" s="54"/>
      <c r="F220" s="54"/>
      <c r="G220" s="55"/>
      <c r="H220" s="55"/>
      <c r="I220" s="54"/>
      <c r="J220" s="56"/>
      <c r="K220" s="56"/>
      <c r="L220" s="56"/>
      <c r="M220" s="54"/>
      <c r="N220" s="54"/>
      <c r="O220" s="54"/>
      <c r="P220" s="54"/>
      <c r="Q220" s="54"/>
      <c r="R220" s="54"/>
      <c r="S220" s="54"/>
      <c r="T220" s="54"/>
    </row>
    <row r="221" ht="12.75" customHeight="1">
      <c r="C221" s="54"/>
      <c r="D221" s="54"/>
      <c r="F221" s="54"/>
      <c r="G221" s="55"/>
      <c r="H221" s="55"/>
      <c r="I221" s="54"/>
      <c r="J221" s="56"/>
      <c r="K221" s="56"/>
      <c r="L221" s="56"/>
      <c r="M221" s="54"/>
      <c r="N221" s="54"/>
      <c r="O221" s="54"/>
      <c r="P221" s="54"/>
      <c r="Q221" s="54"/>
      <c r="R221" s="54"/>
      <c r="S221" s="54"/>
      <c r="T221" s="54"/>
    </row>
    <row r="222" ht="12.75" customHeight="1">
      <c r="C222" s="54"/>
      <c r="D222" s="54"/>
      <c r="F222" s="54"/>
      <c r="G222" s="55"/>
      <c r="H222" s="55"/>
      <c r="I222" s="54"/>
      <c r="J222" s="56"/>
      <c r="K222" s="56"/>
      <c r="L222" s="56"/>
      <c r="M222" s="54"/>
      <c r="N222" s="54"/>
      <c r="O222" s="54"/>
      <c r="P222" s="54"/>
      <c r="Q222" s="54"/>
      <c r="R222" s="54"/>
      <c r="S222" s="54"/>
      <c r="T222" s="54"/>
    </row>
    <row r="223" ht="12.75" customHeight="1">
      <c r="C223" s="54"/>
      <c r="D223" s="54"/>
      <c r="F223" s="54"/>
      <c r="G223" s="55"/>
      <c r="H223" s="55"/>
      <c r="I223" s="54"/>
      <c r="J223" s="56"/>
      <c r="K223" s="56"/>
      <c r="L223" s="56"/>
      <c r="M223" s="54"/>
      <c r="N223" s="54"/>
      <c r="O223" s="54"/>
      <c r="P223" s="54"/>
      <c r="Q223" s="54"/>
      <c r="R223" s="54"/>
      <c r="S223" s="54"/>
      <c r="T223" s="54"/>
    </row>
    <row r="224" ht="12.75" customHeight="1">
      <c r="C224" s="54"/>
      <c r="D224" s="54"/>
      <c r="F224" s="54"/>
      <c r="G224" s="55"/>
      <c r="H224" s="55"/>
      <c r="I224" s="54"/>
      <c r="J224" s="56"/>
      <c r="K224" s="56"/>
      <c r="L224" s="56"/>
      <c r="M224" s="54"/>
      <c r="N224" s="54"/>
      <c r="O224" s="54"/>
      <c r="P224" s="54"/>
      <c r="Q224" s="54"/>
      <c r="R224" s="54"/>
      <c r="S224" s="54"/>
      <c r="T224" s="54"/>
    </row>
    <row r="225" ht="12.75" customHeight="1">
      <c r="C225" s="54"/>
      <c r="D225" s="54"/>
      <c r="F225" s="54"/>
      <c r="G225" s="55"/>
      <c r="H225" s="55"/>
      <c r="I225" s="54"/>
      <c r="J225" s="56"/>
      <c r="K225" s="56"/>
      <c r="L225" s="56"/>
      <c r="M225" s="54"/>
      <c r="N225" s="54"/>
      <c r="O225" s="54"/>
      <c r="P225" s="54"/>
      <c r="Q225" s="54"/>
      <c r="R225" s="54"/>
      <c r="S225" s="54"/>
      <c r="T225" s="54"/>
    </row>
    <row r="226" ht="12.75" customHeight="1">
      <c r="C226" s="54"/>
      <c r="D226" s="54"/>
      <c r="F226" s="54"/>
      <c r="G226" s="55"/>
      <c r="H226" s="55"/>
      <c r="I226" s="54"/>
      <c r="J226" s="56"/>
      <c r="K226" s="56"/>
      <c r="L226" s="56"/>
      <c r="M226" s="54"/>
      <c r="N226" s="54"/>
      <c r="O226" s="54"/>
      <c r="P226" s="54"/>
      <c r="Q226" s="54"/>
      <c r="R226" s="54"/>
      <c r="S226" s="54"/>
      <c r="T226" s="54"/>
    </row>
    <row r="227" ht="12.75" customHeight="1">
      <c r="C227" s="54"/>
      <c r="D227" s="54"/>
      <c r="F227" s="54"/>
      <c r="G227" s="55"/>
      <c r="H227" s="55"/>
      <c r="I227" s="54"/>
      <c r="J227" s="56"/>
      <c r="K227" s="56"/>
      <c r="L227" s="56"/>
      <c r="M227" s="54"/>
      <c r="N227" s="54"/>
      <c r="O227" s="54"/>
      <c r="P227" s="54"/>
      <c r="Q227" s="54"/>
      <c r="R227" s="54"/>
      <c r="S227" s="54"/>
      <c r="T227" s="54"/>
    </row>
    <row r="228" ht="12.75" customHeight="1">
      <c r="C228" s="54"/>
      <c r="D228" s="54"/>
      <c r="F228" s="54"/>
      <c r="G228" s="55"/>
      <c r="H228" s="55"/>
      <c r="I228" s="54"/>
      <c r="J228" s="56"/>
      <c r="K228" s="56"/>
      <c r="L228" s="56"/>
      <c r="M228" s="54"/>
      <c r="N228" s="54"/>
      <c r="O228" s="54"/>
      <c r="P228" s="54"/>
      <c r="Q228" s="54"/>
      <c r="R228" s="54"/>
      <c r="S228" s="54"/>
      <c r="T228" s="54"/>
    </row>
    <row r="229" ht="12.75" customHeight="1">
      <c r="C229" s="54"/>
      <c r="D229" s="54"/>
      <c r="F229" s="54"/>
      <c r="G229" s="55"/>
      <c r="H229" s="55"/>
      <c r="I229" s="54"/>
      <c r="J229" s="56"/>
      <c r="K229" s="56"/>
      <c r="L229" s="56"/>
      <c r="M229" s="54"/>
      <c r="N229" s="54"/>
      <c r="O229" s="54"/>
      <c r="P229" s="54"/>
      <c r="Q229" s="54"/>
      <c r="R229" s="54"/>
      <c r="S229" s="54"/>
      <c r="T229" s="54"/>
    </row>
    <row r="230" ht="12.75" customHeight="1">
      <c r="C230" s="54"/>
      <c r="D230" s="54"/>
      <c r="F230" s="54"/>
      <c r="G230" s="55"/>
      <c r="H230" s="55"/>
      <c r="I230" s="54"/>
      <c r="J230" s="56"/>
      <c r="K230" s="56"/>
      <c r="L230" s="56"/>
      <c r="M230" s="54"/>
      <c r="N230" s="54"/>
      <c r="O230" s="54"/>
      <c r="P230" s="54"/>
      <c r="Q230" s="54"/>
      <c r="R230" s="54"/>
      <c r="S230" s="54"/>
      <c r="T230" s="54"/>
    </row>
    <row r="231" ht="12.75" customHeight="1">
      <c r="C231" s="54"/>
      <c r="D231" s="54"/>
      <c r="F231" s="54"/>
      <c r="G231" s="55"/>
      <c r="H231" s="55"/>
      <c r="I231" s="54"/>
      <c r="J231" s="56"/>
      <c r="K231" s="56"/>
      <c r="L231" s="56"/>
      <c r="M231" s="54"/>
      <c r="N231" s="54"/>
      <c r="O231" s="54"/>
      <c r="P231" s="54"/>
      <c r="Q231" s="54"/>
      <c r="R231" s="54"/>
      <c r="S231" s="54"/>
      <c r="T231" s="54"/>
    </row>
    <row r="232" ht="12.75" customHeight="1">
      <c r="C232" s="54"/>
      <c r="D232" s="54"/>
      <c r="F232" s="54"/>
      <c r="G232" s="55"/>
      <c r="H232" s="55"/>
      <c r="I232" s="54"/>
      <c r="J232" s="56"/>
      <c r="K232" s="56"/>
      <c r="L232" s="56"/>
      <c r="M232" s="54"/>
      <c r="N232" s="54"/>
      <c r="O232" s="54"/>
      <c r="P232" s="54"/>
      <c r="Q232" s="54"/>
      <c r="R232" s="54"/>
      <c r="S232" s="54"/>
      <c r="T232" s="54"/>
    </row>
    <row r="233" ht="12.75" customHeight="1">
      <c r="C233" s="54"/>
      <c r="D233" s="54"/>
      <c r="F233" s="54"/>
      <c r="G233" s="55"/>
      <c r="H233" s="55"/>
      <c r="I233" s="54"/>
      <c r="J233" s="56"/>
      <c r="K233" s="56"/>
      <c r="L233" s="56"/>
      <c r="M233" s="54"/>
      <c r="N233" s="54"/>
      <c r="O233" s="54"/>
      <c r="P233" s="54"/>
      <c r="Q233" s="54"/>
      <c r="R233" s="54"/>
      <c r="S233" s="54"/>
      <c r="T233" s="54"/>
    </row>
    <row r="234" ht="12.75" customHeight="1">
      <c r="C234" s="54"/>
      <c r="D234" s="54"/>
      <c r="F234" s="54"/>
      <c r="G234" s="55"/>
      <c r="H234" s="55"/>
      <c r="I234" s="54"/>
      <c r="J234" s="56"/>
      <c r="K234" s="56"/>
      <c r="L234" s="56"/>
      <c r="M234" s="54"/>
      <c r="N234" s="54"/>
      <c r="O234" s="54"/>
      <c r="P234" s="54"/>
      <c r="Q234" s="54"/>
      <c r="R234" s="54"/>
      <c r="S234" s="54"/>
      <c r="T234" s="54"/>
    </row>
    <row r="235" ht="12.75" customHeight="1">
      <c r="C235" s="54"/>
      <c r="D235" s="54"/>
      <c r="F235" s="54"/>
      <c r="G235" s="55"/>
      <c r="H235" s="55"/>
      <c r="I235" s="54"/>
      <c r="J235" s="56"/>
      <c r="K235" s="56"/>
      <c r="L235" s="56"/>
      <c r="M235" s="54"/>
      <c r="N235" s="54"/>
      <c r="O235" s="54"/>
      <c r="P235" s="54"/>
      <c r="Q235" s="54"/>
      <c r="R235" s="54"/>
      <c r="S235" s="54"/>
      <c r="T235" s="54"/>
    </row>
    <row r="236" ht="12.75" customHeight="1">
      <c r="C236" s="54"/>
      <c r="D236" s="54"/>
      <c r="F236" s="54"/>
      <c r="G236" s="55"/>
      <c r="H236" s="55"/>
      <c r="I236" s="54"/>
      <c r="J236" s="56"/>
      <c r="K236" s="56"/>
      <c r="L236" s="56"/>
      <c r="M236" s="54"/>
      <c r="N236" s="54"/>
      <c r="O236" s="54"/>
      <c r="P236" s="54"/>
      <c r="Q236" s="54"/>
      <c r="R236" s="54"/>
      <c r="S236" s="54"/>
      <c r="T236" s="54"/>
    </row>
    <row r="237" ht="12.75" customHeight="1">
      <c r="C237" s="54"/>
      <c r="D237" s="54"/>
      <c r="F237" s="54"/>
      <c r="G237" s="55"/>
      <c r="H237" s="55"/>
      <c r="I237" s="54"/>
      <c r="J237" s="56"/>
      <c r="K237" s="56"/>
      <c r="L237" s="56"/>
      <c r="M237" s="54"/>
      <c r="N237" s="54"/>
      <c r="O237" s="54"/>
      <c r="P237" s="54"/>
      <c r="Q237" s="54"/>
      <c r="R237" s="54"/>
      <c r="S237" s="54"/>
      <c r="T237" s="54"/>
    </row>
    <row r="238" ht="12.75" customHeight="1">
      <c r="C238" s="54"/>
      <c r="D238" s="54"/>
      <c r="F238" s="54"/>
      <c r="G238" s="55"/>
      <c r="H238" s="55"/>
      <c r="I238" s="54"/>
      <c r="J238" s="56"/>
      <c r="K238" s="56"/>
      <c r="L238" s="56"/>
      <c r="M238" s="54"/>
      <c r="N238" s="54"/>
      <c r="O238" s="54"/>
      <c r="P238" s="54"/>
      <c r="Q238" s="54"/>
      <c r="R238" s="54"/>
      <c r="S238" s="54"/>
      <c r="T238" s="54"/>
    </row>
    <row r="239" ht="12.75" customHeight="1">
      <c r="C239" s="54"/>
      <c r="D239" s="54"/>
      <c r="F239" s="54"/>
      <c r="G239" s="55"/>
      <c r="H239" s="55"/>
      <c r="I239" s="54"/>
      <c r="J239" s="56"/>
      <c r="K239" s="56"/>
      <c r="L239" s="56"/>
      <c r="M239" s="54"/>
      <c r="N239" s="54"/>
      <c r="O239" s="54"/>
      <c r="P239" s="54"/>
      <c r="Q239" s="54"/>
      <c r="R239" s="54"/>
      <c r="S239" s="54"/>
      <c r="T239" s="54"/>
    </row>
    <row r="240" ht="12.75" customHeight="1">
      <c r="C240" s="54"/>
      <c r="D240" s="54"/>
      <c r="F240" s="54"/>
      <c r="G240" s="55"/>
      <c r="H240" s="55"/>
      <c r="I240" s="54"/>
      <c r="J240" s="56"/>
      <c r="K240" s="56"/>
      <c r="L240" s="56"/>
      <c r="M240" s="54"/>
      <c r="N240" s="54"/>
      <c r="O240" s="54"/>
      <c r="P240" s="54"/>
      <c r="Q240" s="54"/>
      <c r="R240" s="54"/>
      <c r="S240" s="54"/>
      <c r="T240" s="54"/>
    </row>
    <row r="241" ht="12.75" customHeight="1">
      <c r="C241" s="54"/>
      <c r="D241" s="54"/>
      <c r="F241" s="54"/>
      <c r="G241" s="55"/>
      <c r="H241" s="55"/>
      <c r="I241" s="54"/>
      <c r="J241" s="56"/>
      <c r="K241" s="56"/>
      <c r="L241" s="56"/>
      <c r="M241" s="54"/>
      <c r="N241" s="54"/>
      <c r="O241" s="54"/>
      <c r="P241" s="54"/>
      <c r="Q241" s="54"/>
      <c r="R241" s="54"/>
      <c r="S241" s="54"/>
      <c r="T241" s="54"/>
    </row>
    <row r="242" ht="12.75" customHeight="1">
      <c r="C242" s="54"/>
      <c r="D242" s="54"/>
      <c r="F242" s="54"/>
      <c r="G242" s="55"/>
      <c r="H242" s="55"/>
      <c r="I242" s="54"/>
      <c r="J242" s="56"/>
      <c r="K242" s="56"/>
      <c r="L242" s="56"/>
      <c r="M242" s="54"/>
      <c r="N242" s="54"/>
      <c r="O242" s="54"/>
      <c r="P242" s="54"/>
      <c r="Q242" s="54"/>
      <c r="R242" s="54"/>
      <c r="S242" s="54"/>
      <c r="T242" s="54"/>
    </row>
    <row r="243" ht="12.75" customHeight="1">
      <c r="C243" s="54"/>
      <c r="D243" s="54"/>
      <c r="F243" s="54"/>
      <c r="G243" s="55"/>
      <c r="H243" s="55"/>
      <c r="I243" s="54"/>
      <c r="J243" s="56"/>
      <c r="K243" s="56"/>
      <c r="L243" s="56"/>
      <c r="M243" s="54"/>
      <c r="N243" s="54"/>
      <c r="O243" s="54"/>
      <c r="P243" s="54"/>
      <c r="Q243" s="54"/>
      <c r="R243" s="54"/>
      <c r="S243" s="54"/>
      <c r="T243" s="54"/>
    </row>
    <row r="244" ht="12.75" customHeight="1">
      <c r="C244" s="54"/>
      <c r="D244" s="54"/>
      <c r="F244" s="54"/>
      <c r="G244" s="55"/>
      <c r="H244" s="55"/>
      <c r="I244" s="54"/>
      <c r="J244" s="56"/>
      <c r="K244" s="56"/>
      <c r="L244" s="56"/>
      <c r="M244" s="54"/>
      <c r="N244" s="54"/>
      <c r="O244" s="54"/>
      <c r="P244" s="54"/>
      <c r="Q244" s="54"/>
      <c r="R244" s="54"/>
      <c r="S244" s="54"/>
      <c r="T244" s="54"/>
    </row>
    <row r="245" ht="12.75" customHeight="1">
      <c r="C245" s="54"/>
      <c r="D245" s="54"/>
      <c r="F245" s="54"/>
      <c r="G245" s="55"/>
      <c r="H245" s="55"/>
      <c r="I245" s="54"/>
      <c r="J245" s="56"/>
      <c r="K245" s="56"/>
      <c r="L245" s="56"/>
      <c r="M245" s="54"/>
      <c r="N245" s="54"/>
      <c r="O245" s="54"/>
      <c r="P245" s="54"/>
      <c r="Q245" s="54"/>
      <c r="R245" s="54"/>
      <c r="S245" s="54"/>
      <c r="T245" s="54"/>
    </row>
    <row r="246" ht="12.75" customHeight="1">
      <c r="C246" s="54"/>
      <c r="D246" s="54"/>
      <c r="F246" s="54"/>
      <c r="G246" s="55"/>
      <c r="H246" s="55"/>
      <c r="I246" s="54"/>
      <c r="J246" s="56"/>
      <c r="K246" s="56"/>
      <c r="L246" s="56"/>
      <c r="M246" s="54"/>
      <c r="N246" s="54"/>
      <c r="O246" s="54"/>
      <c r="P246" s="54"/>
      <c r="Q246" s="54"/>
      <c r="R246" s="54"/>
      <c r="S246" s="54"/>
      <c r="T246" s="54"/>
    </row>
    <row r="247" ht="12.75" customHeight="1">
      <c r="C247" s="54"/>
      <c r="D247" s="54"/>
      <c r="F247" s="54"/>
      <c r="G247" s="55"/>
      <c r="H247" s="55"/>
      <c r="I247" s="54"/>
      <c r="J247" s="56"/>
      <c r="K247" s="56"/>
      <c r="L247" s="56"/>
      <c r="M247" s="54"/>
      <c r="N247" s="54"/>
      <c r="O247" s="54"/>
      <c r="P247" s="54"/>
      <c r="Q247" s="54"/>
      <c r="R247" s="54"/>
      <c r="S247" s="54"/>
      <c r="T247" s="54"/>
    </row>
    <row r="248" ht="12.75" customHeight="1">
      <c r="C248" s="54"/>
      <c r="D248" s="54"/>
      <c r="F248" s="54"/>
      <c r="G248" s="55"/>
      <c r="H248" s="55"/>
      <c r="I248" s="54"/>
      <c r="J248" s="56"/>
      <c r="K248" s="56"/>
      <c r="L248" s="56"/>
      <c r="M248" s="54"/>
      <c r="N248" s="54"/>
      <c r="O248" s="54"/>
      <c r="P248" s="54"/>
      <c r="Q248" s="54"/>
      <c r="R248" s="54"/>
      <c r="S248" s="54"/>
      <c r="T248" s="54"/>
    </row>
    <row r="249" ht="12.75" customHeight="1">
      <c r="C249" s="54"/>
      <c r="D249" s="54"/>
      <c r="F249" s="54"/>
      <c r="G249" s="55"/>
      <c r="H249" s="55"/>
      <c r="I249" s="54"/>
      <c r="J249" s="56"/>
      <c r="K249" s="56"/>
      <c r="L249" s="56"/>
      <c r="M249" s="54"/>
      <c r="N249" s="54"/>
      <c r="O249" s="54"/>
      <c r="P249" s="54"/>
      <c r="Q249" s="54"/>
      <c r="R249" s="54"/>
      <c r="S249" s="54"/>
      <c r="T249" s="54"/>
    </row>
    <row r="250" ht="12.75" customHeight="1">
      <c r="C250" s="54"/>
      <c r="D250" s="54"/>
      <c r="F250" s="54"/>
      <c r="G250" s="55"/>
      <c r="H250" s="55"/>
      <c r="I250" s="54"/>
      <c r="J250" s="56"/>
      <c r="K250" s="56"/>
      <c r="L250" s="56"/>
      <c r="M250" s="54"/>
      <c r="N250" s="54"/>
      <c r="O250" s="54"/>
      <c r="P250" s="54"/>
      <c r="Q250" s="54"/>
      <c r="R250" s="54"/>
      <c r="S250" s="54"/>
      <c r="T250" s="54"/>
    </row>
    <row r="251" ht="12.75" customHeight="1">
      <c r="C251" s="54"/>
      <c r="D251" s="54"/>
      <c r="F251" s="54"/>
      <c r="G251" s="55"/>
      <c r="H251" s="55"/>
      <c r="I251" s="54"/>
      <c r="J251" s="56"/>
      <c r="K251" s="56"/>
      <c r="L251" s="56"/>
      <c r="M251" s="54"/>
      <c r="N251" s="54"/>
      <c r="O251" s="54"/>
      <c r="P251" s="54"/>
      <c r="Q251" s="54"/>
      <c r="R251" s="54"/>
      <c r="S251" s="54"/>
      <c r="T251" s="54"/>
    </row>
    <row r="252" ht="12.75" customHeight="1">
      <c r="C252" s="54"/>
      <c r="D252" s="54"/>
      <c r="F252" s="54"/>
      <c r="G252" s="55"/>
      <c r="H252" s="55"/>
      <c r="I252" s="54"/>
      <c r="J252" s="56"/>
      <c r="K252" s="56"/>
      <c r="L252" s="56"/>
      <c r="M252" s="54"/>
      <c r="N252" s="54"/>
      <c r="O252" s="54"/>
      <c r="P252" s="54"/>
      <c r="Q252" s="54"/>
      <c r="R252" s="54"/>
      <c r="S252" s="54"/>
      <c r="T252" s="54"/>
    </row>
    <row r="253" ht="12.75" customHeight="1">
      <c r="C253" s="54"/>
      <c r="D253" s="54"/>
      <c r="F253" s="54"/>
      <c r="G253" s="55"/>
      <c r="H253" s="55"/>
      <c r="I253" s="54"/>
      <c r="J253" s="56"/>
      <c r="K253" s="56"/>
      <c r="L253" s="56"/>
      <c r="M253" s="54"/>
      <c r="N253" s="54"/>
      <c r="O253" s="54"/>
      <c r="P253" s="54"/>
      <c r="Q253" s="54"/>
      <c r="R253" s="54"/>
      <c r="S253" s="54"/>
      <c r="T253" s="54"/>
    </row>
    <row r="254" ht="12.75" customHeight="1">
      <c r="C254" s="54"/>
      <c r="D254" s="54"/>
      <c r="F254" s="54"/>
      <c r="G254" s="55"/>
      <c r="H254" s="55"/>
      <c r="I254" s="54"/>
      <c r="J254" s="56"/>
      <c r="K254" s="56"/>
      <c r="L254" s="56"/>
      <c r="M254" s="54"/>
      <c r="N254" s="54"/>
      <c r="O254" s="54"/>
      <c r="P254" s="54"/>
      <c r="Q254" s="54"/>
      <c r="R254" s="54"/>
      <c r="S254" s="54"/>
      <c r="T254" s="54"/>
    </row>
    <row r="255" ht="12.75" customHeight="1">
      <c r="C255" s="54"/>
      <c r="D255" s="54"/>
      <c r="F255" s="54"/>
      <c r="G255" s="55"/>
      <c r="H255" s="55"/>
      <c r="I255" s="54"/>
      <c r="J255" s="56"/>
      <c r="K255" s="56"/>
      <c r="L255" s="56"/>
      <c r="M255" s="54"/>
      <c r="N255" s="54"/>
      <c r="O255" s="54"/>
      <c r="P255" s="54"/>
      <c r="Q255" s="54"/>
      <c r="R255" s="54"/>
      <c r="S255" s="54"/>
      <c r="T255" s="54"/>
    </row>
    <row r="256" ht="12.75" customHeight="1">
      <c r="C256" s="54"/>
      <c r="D256" s="54"/>
      <c r="F256" s="54"/>
      <c r="G256" s="55"/>
      <c r="H256" s="55"/>
      <c r="I256" s="54"/>
      <c r="J256" s="56"/>
      <c r="K256" s="56"/>
      <c r="L256" s="56"/>
      <c r="M256" s="54"/>
      <c r="N256" s="54"/>
      <c r="O256" s="54"/>
      <c r="P256" s="54"/>
      <c r="Q256" s="54"/>
      <c r="R256" s="54"/>
      <c r="S256" s="54"/>
      <c r="T256" s="54"/>
    </row>
    <row r="257" ht="12.75" customHeight="1">
      <c r="C257" s="54"/>
      <c r="D257" s="54"/>
      <c r="F257" s="54"/>
      <c r="G257" s="55"/>
      <c r="H257" s="55"/>
      <c r="I257" s="54"/>
      <c r="J257" s="56"/>
      <c r="K257" s="56"/>
      <c r="L257" s="56"/>
      <c r="M257" s="54"/>
      <c r="N257" s="54"/>
      <c r="O257" s="54"/>
      <c r="P257" s="54"/>
      <c r="Q257" s="54"/>
      <c r="R257" s="54"/>
      <c r="S257" s="54"/>
      <c r="T257" s="54"/>
    </row>
    <row r="258" ht="12.75" customHeight="1">
      <c r="C258" s="54"/>
      <c r="D258" s="54"/>
      <c r="F258" s="54"/>
      <c r="G258" s="55"/>
      <c r="H258" s="55"/>
      <c r="I258" s="54"/>
      <c r="J258" s="56"/>
      <c r="K258" s="56"/>
      <c r="L258" s="56"/>
      <c r="M258" s="54"/>
      <c r="N258" s="54"/>
      <c r="O258" s="54"/>
      <c r="P258" s="54"/>
      <c r="Q258" s="54"/>
      <c r="R258" s="54"/>
      <c r="S258" s="54"/>
      <c r="T258" s="54"/>
    </row>
    <row r="259" ht="12.75" customHeight="1">
      <c r="C259" s="54"/>
      <c r="D259" s="54"/>
      <c r="F259" s="54"/>
      <c r="G259" s="55"/>
      <c r="H259" s="55"/>
      <c r="I259" s="54"/>
      <c r="J259" s="56"/>
      <c r="K259" s="56"/>
      <c r="L259" s="56"/>
      <c r="M259" s="54"/>
      <c r="N259" s="54"/>
      <c r="O259" s="54"/>
      <c r="P259" s="54"/>
      <c r="Q259" s="54"/>
      <c r="R259" s="54"/>
      <c r="S259" s="54"/>
      <c r="T259" s="54"/>
    </row>
    <row r="260" ht="12.75" customHeight="1">
      <c r="C260" s="54"/>
      <c r="D260" s="54"/>
      <c r="F260" s="54"/>
      <c r="G260" s="55"/>
      <c r="H260" s="55"/>
      <c r="I260" s="54"/>
      <c r="J260" s="56"/>
      <c r="K260" s="56"/>
      <c r="L260" s="56"/>
      <c r="M260" s="54"/>
      <c r="N260" s="54"/>
      <c r="O260" s="54"/>
      <c r="P260" s="54"/>
      <c r="Q260" s="54"/>
      <c r="R260" s="54"/>
      <c r="S260" s="54"/>
      <c r="T260" s="54"/>
    </row>
    <row r="261" ht="12.75" customHeight="1">
      <c r="C261" s="54"/>
      <c r="D261" s="54"/>
      <c r="F261" s="54"/>
      <c r="G261" s="55"/>
      <c r="H261" s="55"/>
      <c r="I261" s="54"/>
      <c r="J261" s="56"/>
      <c r="K261" s="56"/>
      <c r="L261" s="56"/>
      <c r="M261" s="54"/>
      <c r="N261" s="54"/>
      <c r="O261" s="54"/>
      <c r="P261" s="54"/>
      <c r="Q261" s="54"/>
      <c r="R261" s="54"/>
      <c r="S261" s="54"/>
      <c r="T261" s="54"/>
    </row>
    <row r="262" ht="12.75" customHeight="1">
      <c r="C262" s="54"/>
      <c r="D262" s="54"/>
      <c r="F262" s="54"/>
      <c r="G262" s="55"/>
      <c r="H262" s="55"/>
      <c r="I262" s="54"/>
      <c r="J262" s="56"/>
      <c r="K262" s="56"/>
      <c r="L262" s="56"/>
      <c r="M262" s="54"/>
      <c r="N262" s="54"/>
      <c r="O262" s="54"/>
      <c r="P262" s="54"/>
      <c r="Q262" s="54"/>
      <c r="R262" s="54"/>
      <c r="S262" s="54"/>
      <c r="T262" s="54"/>
    </row>
    <row r="263" ht="12.75" customHeight="1">
      <c r="C263" s="54"/>
      <c r="D263" s="54"/>
      <c r="F263" s="54"/>
      <c r="G263" s="55"/>
      <c r="H263" s="55"/>
      <c r="I263" s="54"/>
      <c r="J263" s="56"/>
      <c r="K263" s="56"/>
      <c r="L263" s="56"/>
      <c r="M263" s="54"/>
      <c r="N263" s="54"/>
      <c r="O263" s="54"/>
      <c r="P263" s="54"/>
      <c r="Q263" s="54"/>
      <c r="R263" s="54"/>
      <c r="S263" s="54"/>
      <c r="T263" s="54"/>
    </row>
    <row r="264" ht="12.75" customHeight="1">
      <c r="C264" s="54"/>
      <c r="D264" s="54"/>
      <c r="F264" s="54"/>
      <c r="G264" s="55"/>
      <c r="H264" s="55"/>
      <c r="I264" s="54"/>
      <c r="J264" s="56"/>
      <c r="K264" s="56"/>
      <c r="L264" s="56"/>
      <c r="M264" s="54"/>
      <c r="N264" s="54"/>
      <c r="O264" s="54"/>
      <c r="P264" s="54"/>
      <c r="Q264" s="54"/>
      <c r="R264" s="54"/>
      <c r="S264" s="54"/>
      <c r="T264" s="54"/>
    </row>
    <row r="265" ht="12.75" customHeight="1">
      <c r="C265" s="54"/>
      <c r="D265" s="54"/>
      <c r="F265" s="54"/>
      <c r="G265" s="55"/>
      <c r="H265" s="55"/>
      <c r="I265" s="54"/>
      <c r="J265" s="56"/>
      <c r="K265" s="56"/>
      <c r="L265" s="56"/>
      <c r="M265" s="54"/>
      <c r="N265" s="54"/>
      <c r="O265" s="54"/>
      <c r="P265" s="54"/>
      <c r="Q265" s="54"/>
      <c r="R265" s="54"/>
      <c r="S265" s="54"/>
      <c r="T265" s="54"/>
    </row>
    <row r="266" ht="12.75" customHeight="1">
      <c r="C266" s="54"/>
      <c r="D266" s="54"/>
      <c r="F266" s="54"/>
      <c r="G266" s="55"/>
      <c r="H266" s="55"/>
      <c r="I266" s="54"/>
      <c r="J266" s="56"/>
      <c r="K266" s="56"/>
      <c r="L266" s="56"/>
      <c r="M266" s="54"/>
      <c r="N266" s="54"/>
      <c r="O266" s="54"/>
      <c r="P266" s="54"/>
      <c r="Q266" s="54"/>
      <c r="R266" s="54"/>
      <c r="S266" s="54"/>
      <c r="T266" s="54"/>
    </row>
    <row r="267" ht="12.75" customHeight="1">
      <c r="C267" s="54"/>
      <c r="D267" s="54"/>
      <c r="F267" s="54"/>
      <c r="G267" s="55"/>
      <c r="H267" s="55"/>
      <c r="I267" s="54"/>
      <c r="J267" s="56"/>
      <c r="K267" s="56"/>
      <c r="L267" s="56"/>
      <c r="M267" s="54"/>
      <c r="N267" s="54"/>
      <c r="O267" s="54"/>
      <c r="P267" s="54"/>
      <c r="Q267" s="54"/>
      <c r="R267" s="54"/>
      <c r="S267" s="54"/>
      <c r="T267" s="54"/>
    </row>
    <row r="268" ht="12.75" customHeight="1">
      <c r="C268" s="54"/>
      <c r="D268" s="54"/>
      <c r="F268" s="54"/>
      <c r="G268" s="55"/>
      <c r="H268" s="55"/>
      <c r="I268" s="54"/>
      <c r="J268" s="56"/>
      <c r="K268" s="56"/>
      <c r="L268" s="56"/>
      <c r="M268" s="54"/>
      <c r="N268" s="54"/>
      <c r="O268" s="54"/>
      <c r="P268" s="54"/>
      <c r="Q268" s="54"/>
      <c r="R268" s="54"/>
      <c r="S268" s="54"/>
      <c r="T268" s="54"/>
    </row>
    <row r="269" ht="12.75" customHeight="1">
      <c r="C269" s="54"/>
      <c r="D269" s="54"/>
      <c r="F269" s="54"/>
      <c r="G269" s="55"/>
      <c r="H269" s="55"/>
      <c r="I269" s="54"/>
      <c r="J269" s="56"/>
      <c r="K269" s="56"/>
      <c r="L269" s="56"/>
      <c r="M269" s="54"/>
      <c r="N269" s="54"/>
      <c r="O269" s="54"/>
      <c r="P269" s="54"/>
      <c r="Q269" s="54"/>
      <c r="R269" s="54"/>
      <c r="S269" s="54"/>
      <c r="T269" s="54"/>
    </row>
    <row r="270" ht="12.75" customHeight="1">
      <c r="C270" s="54"/>
      <c r="D270" s="54"/>
      <c r="F270" s="54"/>
      <c r="G270" s="55"/>
      <c r="H270" s="55"/>
      <c r="I270" s="54"/>
      <c r="J270" s="56"/>
      <c r="K270" s="56"/>
      <c r="L270" s="56"/>
      <c r="M270" s="54"/>
      <c r="N270" s="54"/>
      <c r="O270" s="54"/>
      <c r="P270" s="54"/>
      <c r="Q270" s="54"/>
      <c r="R270" s="54"/>
      <c r="S270" s="54"/>
      <c r="T270" s="54"/>
    </row>
    <row r="271" ht="12.75" customHeight="1">
      <c r="C271" s="54"/>
      <c r="D271" s="54"/>
      <c r="F271" s="54"/>
      <c r="G271" s="55"/>
      <c r="H271" s="55"/>
      <c r="I271" s="54"/>
      <c r="J271" s="56"/>
      <c r="K271" s="56"/>
      <c r="L271" s="56"/>
      <c r="M271" s="54"/>
      <c r="N271" s="54"/>
      <c r="O271" s="54"/>
      <c r="P271" s="54"/>
      <c r="Q271" s="54"/>
      <c r="R271" s="54"/>
      <c r="S271" s="54"/>
      <c r="T271" s="54"/>
    </row>
    <row r="272" ht="12.75" customHeight="1">
      <c r="C272" s="54"/>
      <c r="D272" s="54"/>
      <c r="F272" s="54"/>
      <c r="G272" s="55"/>
      <c r="H272" s="55"/>
      <c r="I272" s="54"/>
      <c r="J272" s="56"/>
      <c r="K272" s="56"/>
      <c r="L272" s="56"/>
      <c r="M272" s="54"/>
      <c r="N272" s="54"/>
      <c r="O272" s="54"/>
      <c r="P272" s="54"/>
      <c r="Q272" s="54"/>
      <c r="R272" s="54"/>
      <c r="S272" s="54"/>
      <c r="T272" s="54"/>
    </row>
    <row r="273" ht="12.75" customHeight="1">
      <c r="C273" s="54"/>
      <c r="D273" s="54"/>
      <c r="F273" s="54"/>
      <c r="G273" s="55"/>
      <c r="H273" s="55"/>
      <c r="I273" s="54"/>
      <c r="J273" s="56"/>
      <c r="K273" s="56"/>
      <c r="L273" s="56"/>
      <c r="M273" s="54"/>
      <c r="N273" s="54"/>
      <c r="O273" s="54"/>
      <c r="P273" s="54"/>
      <c r="Q273" s="54"/>
      <c r="R273" s="54"/>
      <c r="S273" s="54"/>
      <c r="T273" s="54"/>
    </row>
    <row r="274" ht="12.75" customHeight="1">
      <c r="C274" s="54"/>
      <c r="D274" s="54"/>
      <c r="F274" s="54"/>
      <c r="G274" s="55"/>
      <c r="H274" s="55"/>
      <c r="I274" s="54"/>
      <c r="J274" s="56"/>
      <c r="K274" s="56"/>
      <c r="L274" s="56"/>
      <c r="M274" s="54"/>
      <c r="N274" s="54"/>
      <c r="O274" s="54"/>
      <c r="P274" s="54"/>
      <c r="Q274" s="54"/>
      <c r="R274" s="54"/>
      <c r="S274" s="54"/>
      <c r="T274" s="54"/>
    </row>
    <row r="275" ht="12.75" customHeight="1">
      <c r="C275" s="54"/>
      <c r="D275" s="54"/>
      <c r="F275" s="54"/>
      <c r="G275" s="55"/>
      <c r="H275" s="55"/>
      <c r="I275" s="54"/>
      <c r="J275" s="56"/>
      <c r="K275" s="56"/>
      <c r="L275" s="56"/>
      <c r="M275" s="54"/>
      <c r="N275" s="54"/>
      <c r="O275" s="54"/>
      <c r="P275" s="54"/>
      <c r="Q275" s="54"/>
      <c r="R275" s="54"/>
      <c r="S275" s="54"/>
      <c r="T275" s="54"/>
    </row>
    <row r="276" ht="12.75" customHeight="1">
      <c r="C276" s="54"/>
      <c r="D276" s="54"/>
      <c r="F276" s="54"/>
      <c r="G276" s="55"/>
      <c r="H276" s="55"/>
      <c r="I276" s="54"/>
      <c r="J276" s="56"/>
      <c r="K276" s="56"/>
      <c r="L276" s="56"/>
      <c r="M276" s="54"/>
      <c r="N276" s="54"/>
      <c r="O276" s="54"/>
      <c r="P276" s="54"/>
      <c r="Q276" s="54"/>
      <c r="R276" s="54"/>
      <c r="S276" s="54"/>
      <c r="T276" s="54"/>
    </row>
    <row r="277" ht="12.75" customHeight="1">
      <c r="C277" s="54"/>
      <c r="D277" s="54"/>
      <c r="F277" s="54"/>
      <c r="G277" s="55"/>
      <c r="H277" s="55"/>
      <c r="I277" s="54"/>
      <c r="J277" s="56"/>
      <c r="K277" s="56"/>
      <c r="L277" s="56"/>
      <c r="M277" s="54"/>
      <c r="N277" s="54"/>
      <c r="O277" s="54"/>
      <c r="P277" s="54"/>
      <c r="Q277" s="54"/>
      <c r="R277" s="54"/>
      <c r="S277" s="54"/>
      <c r="T277" s="54"/>
    </row>
    <row r="278" ht="12.75" customHeight="1">
      <c r="C278" s="54"/>
      <c r="D278" s="54"/>
      <c r="F278" s="54"/>
      <c r="G278" s="55"/>
      <c r="H278" s="55"/>
      <c r="I278" s="54"/>
      <c r="J278" s="56"/>
      <c r="K278" s="56"/>
      <c r="L278" s="56"/>
      <c r="M278" s="54"/>
      <c r="N278" s="54"/>
      <c r="O278" s="54"/>
      <c r="P278" s="54"/>
      <c r="Q278" s="54"/>
      <c r="R278" s="54"/>
      <c r="S278" s="54"/>
      <c r="T278" s="54"/>
    </row>
    <row r="279" ht="12.75" customHeight="1">
      <c r="C279" s="54"/>
      <c r="D279" s="54"/>
      <c r="F279" s="54"/>
      <c r="G279" s="55"/>
      <c r="H279" s="55"/>
      <c r="I279" s="54"/>
      <c r="J279" s="56"/>
      <c r="K279" s="56"/>
      <c r="L279" s="56"/>
      <c r="M279" s="54"/>
      <c r="N279" s="54"/>
      <c r="O279" s="54"/>
      <c r="P279" s="54"/>
      <c r="Q279" s="54"/>
      <c r="R279" s="54"/>
      <c r="S279" s="54"/>
      <c r="T279" s="54"/>
    </row>
    <row r="280" ht="12.75" customHeight="1">
      <c r="C280" s="54"/>
      <c r="D280" s="54"/>
      <c r="F280" s="54"/>
      <c r="G280" s="55"/>
      <c r="H280" s="55"/>
      <c r="I280" s="54"/>
      <c r="J280" s="56"/>
      <c r="K280" s="56"/>
      <c r="L280" s="56"/>
      <c r="M280" s="54"/>
      <c r="N280" s="54"/>
      <c r="O280" s="54"/>
      <c r="P280" s="54"/>
      <c r="Q280" s="54"/>
      <c r="R280" s="54"/>
      <c r="S280" s="54"/>
      <c r="T280" s="54"/>
    </row>
    <row r="281" ht="12.75" customHeight="1">
      <c r="C281" s="54"/>
      <c r="D281" s="54"/>
      <c r="F281" s="54"/>
      <c r="G281" s="55"/>
      <c r="H281" s="55"/>
      <c r="I281" s="54"/>
      <c r="J281" s="56"/>
      <c r="K281" s="56"/>
      <c r="L281" s="56"/>
      <c r="M281" s="54"/>
      <c r="N281" s="54"/>
      <c r="O281" s="54"/>
      <c r="P281" s="54"/>
      <c r="Q281" s="54"/>
      <c r="R281" s="54"/>
      <c r="S281" s="54"/>
      <c r="T281" s="54"/>
    </row>
    <row r="282" ht="12.75" customHeight="1">
      <c r="C282" s="54"/>
      <c r="D282" s="54"/>
      <c r="F282" s="54"/>
      <c r="G282" s="55"/>
      <c r="H282" s="55"/>
      <c r="I282" s="54"/>
      <c r="J282" s="56"/>
      <c r="K282" s="56"/>
      <c r="L282" s="56"/>
      <c r="M282" s="54"/>
      <c r="N282" s="54"/>
      <c r="O282" s="54"/>
      <c r="P282" s="54"/>
      <c r="Q282" s="54"/>
      <c r="R282" s="54"/>
      <c r="S282" s="54"/>
      <c r="T282" s="54"/>
    </row>
    <row r="283" ht="12.75" customHeight="1">
      <c r="C283" s="54"/>
      <c r="D283" s="54"/>
      <c r="F283" s="54"/>
      <c r="G283" s="55"/>
      <c r="H283" s="55"/>
      <c r="I283" s="54"/>
      <c r="J283" s="56"/>
      <c r="K283" s="56"/>
      <c r="L283" s="56"/>
      <c r="M283" s="54"/>
      <c r="N283" s="54"/>
      <c r="O283" s="54"/>
      <c r="P283" s="54"/>
      <c r="Q283" s="54"/>
      <c r="R283" s="54"/>
      <c r="S283" s="54"/>
      <c r="T283" s="54"/>
    </row>
    <row r="284" ht="12.75" customHeight="1">
      <c r="C284" s="54"/>
      <c r="D284" s="54"/>
      <c r="F284" s="54"/>
      <c r="G284" s="55"/>
      <c r="H284" s="55"/>
      <c r="I284" s="54"/>
      <c r="J284" s="56"/>
      <c r="K284" s="56"/>
      <c r="L284" s="56"/>
      <c r="M284" s="54"/>
      <c r="N284" s="54"/>
      <c r="O284" s="54"/>
      <c r="P284" s="54"/>
      <c r="Q284" s="54"/>
      <c r="R284" s="54"/>
      <c r="S284" s="54"/>
      <c r="T284" s="54"/>
    </row>
    <row r="285" ht="12.75" customHeight="1">
      <c r="C285" s="54"/>
      <c r="D285" s="54"/>
      <c r="F285" s="54"/>
      <c r="G285" s="55"/>
      <c r="H285" s="55"/>
      <c r="I285" s="54"/>
      <c r="J285" s="56"/>
      <c r="K285" s="56"/>
      <c r="L285" s="56"/>
      <c r="M285" s="54"/>
      <c r="N285" s="54"/>
      <c r="O285" s="54"/>
      <c r="P285" s="54"/>
      <c r="Q285" s="54"/>
      <c r="R285" s="54"/>
      <c r="S285" s="54"/>
      <c r="T285" s="54"/>
    </row>
    <row r="286" ht="12.75" customHeight="1">
      <c r="C286" s="54"/>
      <c r="D286" s="54"/>
      <c r="F286" s="54"/>
      <c r="G286" s="55"/>
      <c r="H286" s="55"/>
      <c r="I286" s="54"/>
      <c r="J286" s="56"/>
      <c r="K286" s="56"/>
      <c r="L286" s="56"/>
      <c r="M286" s="54"/>
      <c r="N286" s="54"/>
      <c r="O286" s="54"/>
      <c r="P286" s="54"/>
      <c r="Q286" s="54"/>
      <c r="R286" s="54"/>
      <c r="S286" s="54"/>
      <c r="T286" s="54"/>
    </row>
    <row r="287" ht="12.75" customHeight="1">
      <c r="C287" s="54"/>
      <c r="D287" s="54"/>
      <c r="F287" s="54"/>
      <c r="G287" s="55"/>
      <c r="H287" s="55"/>
      <c r="I287" s="54"/>
      <c r="J287" s="56"/>
      <c r="K287" s="56"/>
      <c r="L287" s="56"/>
      <c r="M287" s="54"/>
      <c r="N287" s="54"/>
      <c r="O287" s="54"/>
      <c r="P287" s="54"/>
      <c r="Q287" s="54"/>
      <c r="R287" s="54"/>
      <c r="S287" s="54"/>
      <c r="T287" s="54"/>
    </row>
    <row r="288" ht="12.75" customHeight="1">
      <c r="C288" s="54"/>
      <c r="D288" s="54"/>
      <c r="F288" s="54"/>
      <c r="G288" s="55"/>
      <c r="H288" s="55"/>
      <c r="I288" s="54"/>
      <c r="J288" s="56"/>
      <c r="K288" s="56"/>
      <c r="L288" s="56"/>
      <c r="M288" s="54"/>
      <c r="N288" s="54"/>
      <c r="O288" s="54"/>
      <c r="P288" s="54"/>
      <c r="Q288" s="54"/>
      <c r="R288" s="54"/>
      <c r="S288" s="54"/>
      <c r="T288" s="54"/>
    </row>
    <row r="289" ht="12.75" customHeight="1">
      <c r="C289" s="54"/>
      <c r="D289" s="54"/>
      <c r="F289" s="54"/>
      <c r="G289" s="55"/>
      <c r="H289" s="55"/>
      <c r="I289" s="54"/>
      <c r="J289" s="56"/>
      <c r="K289" s="56"/>
      <c r="L289" s="56"/>
      <c r="M289" s="54"/>
      <c r="N289" s="54"/>
      <c r="O289" s="54"/>
      <c r="P289" s="54"/>
      <c r="Q289" s="54"/>
      <c r="R289" s="54"/>
      <c r="S289" s="54"/>
      <c r="T289" s="54"/>
    </row>
    <row r="290" ht="12.75" customHeight="1">
      <c r="C290" s="54"/>
      <c r="D290" s="54"/>
      <c r="F290" s="54"/>
      <c r="G290" s="55"/>
      <c r="H290" s="55"/>
      <c r="I290" s="54"/>
      <c r="J290" s="56"/>
      <c r="K290" s="56"/>
      <c r="L290" s="56"/>
      <c r="M290" s="54"/>
      <c r="N290" s="54"/>
      <c r="O290" s="54"/>
      <c r="P290" s="54"/>
      <c r="Q290" s="54"/>
      <c r="R290" s="54"/>
      <c r="S290" s="54"/>
      <c r="T290" s="54"/>
    </row>
    <row r="291" ht="12.75" customHeight="1">
      <c r="C291" s="54"/>
      <c r="D291" s="54"/>
      <c r="F291" s="54"/>
      <c r="G291" s="55"/>
      <c r="H291" s="55"/>
      <c r="I291" s="54"/>
      <c r="J291" s="56"/>
      <c r="K291" s="56"/>
      <c r="L291" s="56"/>
      <c r="M291" s="54"/>
      <c r="N291" s="54"/>
      <c r="O291" s="54"/>
      <c r="P291" s="54"/>
      <c r="Q291" s="54"/>
      <c r="R291" s="54"/>
      <c r="S291" s="54"/>
      <c r="T291" s="54"/>
    </row>
    <row r="292" ht="12.75" customHeight="1">
      <c r="C292" s="54"/>
      <c r="D292" s="54"/>
      <c r="F292" s="54"/>
      <c r="G292" s="55"/>
      <c r="H292" s="55"/>
      <c r="I292" s="54"/>
      <c r="J292" s="56"/>
      <c r="K292" s="56"/>
      <c r="L292" s="56"/>
      <c r="M292" s="54"/>
      <c r="N292" s="54"/>
      <c r="O292" s="54"/>
      <c r="P292" s="54"/>
      <c r="Q292" s="54"/>
      <c r="R292" s="54"/>
      <c r="S292" s="54"/>
      <c r="T292" s="54"/>
    </row>
    <row r="293" ht="12.75" customHeight="1">
      <c r="C293" s="54"/>
      <c r="D293" s="54"/>
      <c r="F293" s="54"/>
      <c r="G293" s="55"/>
      <c r="H293" s="55"/>
      <c r="I293" s="54"/>
      <c r="J293" s="56"/>
      <c r="K293" s="56"/>
      <c r="L293" s="56"/>
      <c r="M293" s="54"/>
      <c r="N293" s="54"/>
      <c r="O293" s="54"/>
      <c r="P293" s="54"/>
      <c r="Q293" s="54"/>
      <c r="R293" s="54"/>
      <c r="S293" s="54"/>
      <c r="T293" s="54"/>
    </row>
    <row r="294" ht="12.75" customHeight="1">
      <c r="C294" s="54"/>
      <c r="D294" s="54"/>
      <c r="F294" s="54"/>
      <c r="G294" s="55"/>
      <c r="H294" s="55"/>
      <c r="I294" s="54"/>
      <c r="J294" s="56"/>
      <c r="K294" s="56"/>
      <c r="L294" s="56"/>
      <c r="M294" s="54"/>
      <c r="N294" s="54"/>
      <c r="O294" s="54"/>
      <c r="P294" s="54"/>
      <c r="Q294" s="54"/>
      <c r="R294" s="54"/>
      <c r="S294" s="54"/>
      <c r="T294" s="54"/>
    </row>
    <row r="295" ht="12.75" customHeight="1">
      <c r="C295" s="54"/>
      <c r="D295" s="54"/>
      <c r="F295" s="54"/>
      <c r="G295" s="55"/>
      <c r="H295" s="55"/>
      <c r="I295" s="54"/>
      <c r="J295" s="56"/>
      <c r="K295" s="56"/>
      <c r="L295" s="56"/>
      <c r="M295" s="54"/>
      <c r="N295" s="54"/>
      <c r="O295" s="54"/>
      <c r="P295" s="54"/>
      <c r="Q295" s="54"/>
      <c r="R295" s="54"/>
      <c r="S295" s="54"/>
      <c r="T295" s="54"/>
    </row>
    <row r="296" ht="12.75" customHeight="1">
      <c r="C296" s="54"/>
      <c r="D296" s="54"/>
      <c r="F296" s="54"/>
      <c r="G296" s="55"/>
      <c r="H296" s="55"/>
      <c r="I296" s="54"/>
      <c r="J296" s="56"/>
      <c r="K296" s="56"/>
      <c r="L296" s="56"/>
      <c r="M296" s="54"/>
      <c r="N296" s="54"/>
      <c r="O296" s="54"/>
      <c r="P296" s="54"/>
      <c r="Q296" s="54"/>
      <c r="R296" s="54"/>
      <c r="S296" s="54"/>
      <c r="T296" s="54"/>
    </row>
    <row r="297" ht="12.75" customHeight="1">
      <c r="C297" s="54"/>
      <c r="D297" s="54"/>
      <c r="F297" s="54"/>
      <c r="G297" s="55"/>
      <c r="H297" s="55"/>
      <c r="I297" s="54"/>
      <c r="J297" s="56"/>
      <c r="K297" s="56"/>
      <c r="L297" s="56"/>
      <c r="M297" s="54"/>
      <c r="N297" s="54"/>
      <c r="O297" s="54"/>
      <c r="P297" s="54"/>
      <c r="Q297" s="54"/>
      <c r="R297" s="54"/>
      <c r="S297" s="54"/>
      <c r="T297" s="54"/>
    </row>
    <row r="298" ht="12.75" customHeight="1">
      <c r="C298" s="54"/>
      <c r="D298" s="54"/>
      <c r="F298" s="54"/>
      <c r="G298" s="55"/>
      <c r="H298" s="55"/>
      <c r="I298" s="54"/>
      <c r="J298" s="56"/>
      <c r="K298" s="56"/>
      <c r="L298" s="56"/>
      <c r="M298" s="54"/>
      <c r="N298" s="54"/>
      <c r="O298" s="54"/>
      <c r="P298" s="54"/>
      <c r="Q298" s="54"/>
      <c r="R298" s="54"/>
      <c r="S298" s="54"/>
      <c r="T298" s="54"/>
    </row>
    <row r="299" ht="12.75" customHeight="1">
      <c r="C299" s="54"/>
      <c r="D299" s="54"/>
      <c r="F299" s="54"/>
      <c r="G299" s="55"/>
      <c r="H299" s="55"/>
      <c r="I299" s="54"/>
      <c r="J299" s="56"/>
      <c r="K299" s="56"/>
      <c r="L299" s="56"/>
      <c r="M299" s="54"/>
      <c r="N299" s="54"/>
      <c r="O299" s="54"/>
      <c r="P299" s="54"/>
      <c r="Q299" s="54"/>
      <c r="R299" s="54"/>
      <c r="S299" s="54"/>
      <c r="T299" s="54"/>
    </row>
    <row r="300" ht="12.75" customHeight="1">
      <c r="C300" s="54"/>
      <c r="D300" s="54"/>
      <c r="F300" s="54"/>
      <c r="G300" s="55"/>
      <c r="H300" s="55"/>
      <c r="I300" s="54"/>
      <c r="J300" s="56"/>
      <c r="K300" s="56"/>
      <c r="L300" s="56"/>
      <c r="M300" s="54"/>
      <c r="N300" s="54"/>
      <c r="O300" s="54"/>
      <c r="P300" s="54"/>
      <c r="Q300" s="54"/>
      <c r="R300" s="54"/>
      <c r="S300" s="54"/>
      <c r="T300" s="54"/>
    </row>
    <row r="301" ht="12.75" customHeight="1">
      <c r="C301" s="54"/>
      <c r="D301" s="54"/>
      <c r="F301" s="54"/>
      <c r="G301" s="55"/>
      <c r="H301" s="55"/>
      <c r="I301" s="54"/>
      <c r="J301" s="56"/>
      <c r="K301" s="56"/>
      <c r="L301" s="56"/>
      <c r="M301" s="54"/>
      <c r="N301" s="54"/>
      <c r="O301" s="54"/>
      <c r="P301" s="54"/>
      <c r="Q301" s="54"/>
      <c r="R301" s="54"/>
      <c r="S301" s="54"/>
      <c r="T301" s="54"/>
    </row>
    <row r="302" ht="12.75" customHeight="1">
      <c r="C302" s="54"/>
      <c r="D302" s="54"/>
      <c r="F302" s="54"/>
      <c r="G302" s="55"/>
      <c r="H302" s="55"/>
      <c r="I302" s="54"/>
      <c r="J302" s="56"/>
      <c r="K302" s="56"/>
      <c r="L302" s="56"/>
      <c r="M302" s="54"/>
      <c r="N302" s="54"/>
      <c r="O302" s="54"/>
      <c r="P302" s="54"/>
      <c r="Q302" s="54"/>
      <c r="R302" s="54"/>
      <c r="S302" s="54"/>
      <c r="T302" s="54"/>
    </row>
    <row r="303" ht="12.75" customHeight="1">
      <c r="C303" s="54"/>
      <c r="D303" s="54"/>
      <c r="F303" s="54"/>
      <c r="G303" s="55"/>
      <c r="H303" s="55"/>
      <c r="I303" s="54"/>
      <c r="J303" s="56"/>
      <c r="K303" s="56"/>
      <c r="L303" s="56"/>
      <c r="M303" s="54"/>
      <c r="N303" s="54"/>
      <c r="O303" s="54"/>
      <c r="P303" s="54"/>
      <c r="Q303" s="54"/>
      <c r="R303" s="54"/>
      <c r="S303" s="54"/>
      <c r="T303" s="54"/>
    </row>
    <row r="304" ht="12.75" customHeight="1">
      <c r="C304" s="54"/>
      <c r="D304" s="54"/>
      <c r="F304" s="54"/>
      <c r="G304" s="55"/>
      <c r="H304" s="55"/>
      <c r="I304" s="54"/>
      <c r="J304" s="56"/>
      <c r="K304" s="56"/>
      <c r="L304" s="56"/>
      <c r="M304" s="54"/>
      <c r="N304" s="54"/>
      <c r="O304" s="54"/>
      <c r="P304" s="54"/>
      <c r="Q304" s="54"/>
      <c r="R304" s="54"/>
      <c r="S304" s="54"/>
      <c r="T304" s="54"/>
    </row>
    <row r="305" ht="12.75" customHeight="1">
      <c r="C305" s="54"/>
      <c r="D305" s="54"/>
      <c r="F305" s="54"/>
      <c r="G305" s="55"/>
      <c r="H305" s="55"/>
      <c r="I305" s="54"/>
      <c r="J305" s="56"/>
      <c r="K305" s="56"/>
      <c r="L305" s="56"/>
      <c r="M305" s="54"/>
      <c r="N305" s="54"/>
      <c r="O305" s="54"/>
      <c r="P305" s="54"/>
      <c r="Q305" s="54"/>
      <c r="R305" s="54"/>
      <c r="S305" s="54"/>
      <c r="T305" s="54"/>
    </row>
    <row r="306" ht="12.75" customHeight="1">
      <c r="C306" s="54"/>
      <c r="D306" s="54"/>
      <c r="F306" s="54"/>
      <c r="G306" s="55"/>
      <c r="H306" s="55"/>
      <c r="I306" s="54"/>
      <c r="J306" s="56"/>
      <c r="K306" s="56"/>
      <c r="L306" s="56"/>
      <c r="M306" s="54"/>
      <c r="N306" s="54"/>
      <c r="O306" s="54"/>
      <c r="P306" s="54"/>
      <c r="Q306" s="54"/>
      <c r="R306" s="54"/>
      <c r="S306" s="54"/>
      <c r="T306" s="54"/>
    </row>
    <row r="307" ht="12.75" customHeight="1">
      <c r="C307" s="54"/>
      <c r="D307" s="54"/>
      <c r="F307" s="54"/>
      <c r="G307" s="55"/>
      <c r="H307" s="55"/>
      <c r="I307" s="54"/>
      <c r="J307" s="56"/>
      <c r="K307" s="56"/>
      <c r="L307" s="56"/>
      <c r="M307" s="54"/>
      <c r="N307" s="54"/>
      <c r="O307" s="54"/>
      <c r="P307" s="54"/>
      <c r="Q307" s="54"/>
      <c r="R307" s="54"/>
      <c r="S307" s="54"/>
      <c r="T307" s="54"/>
    </row>
    <row r="308" ht="12.75" customHeight="1">
      <c r="C308" s="54"/>
      <c r="D308" s="54"/>
      <c r="F308" s="54"/>
      <c r="G308" s="55"/>
      <c r="H308" s="55"/>
      <c r="I308" s="54"/>
      <c r="J308" s="56"/>
      <c r="K308" s="56"/>
      <c r="L308" s="56"/>
      <c r="M308" s="54"/>
      <c r="N308" s="54"/>
      <c r="O308" s="54"/>
      <c r="P308" s="54"/>
      <c r="Q308" s="54"/>
      <c r="R308" s="54"/>
      <c r="S308" s="54"/>
      <c r="T308" s="54"/>
    </row>
    <row r="309" ht="12.75" customHeight="1">
      <c r="C309" s="54"/>
      <c r="D309" s="54"/>
      <c r="F309" s="54"/>
      <c r="G309" s="55"/>
      <c r="H309" s="55"/>
      <c r="I309" s="54"/>
      <c r="J309" s="56"/>
      <c r="K309" s="56"/>
      <c r="L309" s="56"/>
      <c r="M309" s="54"/>
      <c r="N309" s="54"/>
      <c r="O309" s="54"/>
      <c r="P309" s="54"/>
      <c r="Q309" s="54"/>
      <c r="R309" s="54"/>
      <c r="S309" s="54"/>
      <c r="T309" s="54"/>
    </row>
    <row r="310" ht="12.75" customHeight="1">
      <c r="C310" s="54"/>
      <c r="D310" s="54"/>
      <c r="F310" s="54"/>
      <c r="G310" s="55"/>
      <c r="H310" s="55"/>
      <c r="I310" s="54"/>
      <c r="J310" s="56"/>
      <c r="K310" s="56"/>
      <c r="L310" s="56"/>
      <c r="M310" s="54"/>
      <c r="N310" s="54"/>
      <c r="O310" s="54"/>
      <c r="P310" s="54"/>
      <c r="Q310" s="54"/>
      <c r="R310" s="54"/>
      <c r="S310" s="54"/>
      <c r="T310" s="54"/>
    </row>
    <row r="311" ht="12.75" customHeight="1">
      <c r="C311" s="54"/>
      <c r="D311" s="54"/>
      <c r="F311" s="54"/>
      <c r="G311" s="55"/>
      <c r="H311" s="55"/>
      <c r="I311" s="54"/>
      <c r="J311" s="56"/>
      <c r="K311" s="56"/>
      <c r="L311" s="56"/>
      <c r="M311" s="54"/>
      <c r="N311" s="54"/>
      <c r="O311" s="54"/>
      <c r="P311" s="54"/>
      <c r="Q311" s="54"/>
      <c r="R311" s="54"/>
      <c r="S311" s="54"/>
      <c r="T311" s="54"/>
    </row>
    <row r="312" ht="12.75" customHeight="1">
      <c r="C312" s="54"/>
      <c r="D312" s="54"/>
      <c r="F312" s="54"/>
      <c r="G312" s="55"/>
      <c r="H312" s="55"/>
      <c r="I312" s="54"/>
      <c r="J312" s="56"/>
      <c r="K312" s="56"/>
      <c r="L312" s="56"/>
      <c r="M312" s="54"/>
      <c r="N312" s="54"/>
      <c r="O312" s="54"/>
      <c r="P312" s="54"/>
      <c r="Q312" s="54"/>
      <c r="R312" s="54"/>
      <c r="S312" s="54"/>
      <c r="T312" s="54"/>
    </row>
    <row r="313" ht="12.75" customHeight="1">
      <c r="C313" s="54"/>
      <c r="D313" s="54"/>
      <c r="F313" s="54"/>
      <c r="G313" s="55"/>
      <c r="H313" s="55"/>
      <c r="I313" s="54"/>
      <c r="J313" s="56"/>
      <c r="K313" s="56"/>
      <c r="L313" s="56"/>
      <c r="M313" s="54"/>
      <c r="N313" s="54"/>
      <c r="O313" s="54"/>
      <c r="P313" s="54"/>
      <c r="Q313" s="54"/>
      <c r="R313" s="54"/>
      <c r="S313" s="54"/>
      <c r="T313" s="54"/>
    </row>
    <row r="314" ht="12.75" customHeight="1">
      <c r="C314" s="54"/>
      <c r="D314" s="54"/>
      <c r="F314" s="54"/>
      <c r="G314" s="55"/>
      <c r="H314" s="55"/>
      <c r="I314" s="54"/>
      <c r="J314" s="56"/>
      <c r="K314" s="56"/>
      <c r="L314" s="56"/>
      <c r="M314" s="54"/>
      <c r="N314" s="54"/>
      <c r="O314" s="54"/>
      <c r="P314" s="54"/>
      <c r="Q314" s="54"/>
      <c r="R314" s="54"/>
      <c r="S314" s="54"/>
      <c r="T314" s="54"/>
    </row>
    <row r="315" ht="12.75" customHeight="1">
      <c r="C315" s="54"/>
      <c r="D315" s="54"/>
      <c r="F315" s="54"/>
      <c r="G315" s="55"/>
      <c r="H315" s="55"/>
      <c r="I315" s="54"/>
      <c r="J315" s="56"/>
      <c r="K315" s="56"/>
      <c r="L315" s="56"/>
      <c r="M315" s="54"/>
      <c r="N315" s="54"/>
      <c r="O315" s="54"/>
      <c r="P315" s="54"/>
      <c r="Q315" s="54"/>
      <c r="R315" s="54"/>
      <c r="S315" s="54"/>
      <c r="T315" s="54"/>
    </row>
    <row r="316" ht="12.75" customHeight="1">
      <c r="C316" s="54"/>
      <c r="D316" s="54"/>
      <c r="F316" s="54"/>
      <c r="G316" s="55"/>
      <c r="H316" s="55"/>
      <c r="I316" s="54"/>
      <c r="J316" s="56"/>
      <c r="K316" s="56"/>
      <c r="L316" s="56"/>
      <c r="M316" s="54"/>
      <c r="N316" s="54"/>
      <c r="O316" s="54"/>
      <c r="P316" s="54"/>
      <c r="Q316" s="54"/>
      <c r="R316" s="54"/>
      <c r="S316" s="54"/>
      <c r="T316" s="54"/>
    </row>
    <row r="317" ht="12.75" customHeight="1">
      <c r="C317" s="54"/>
      <c r="D317" s="54"/>
      <c r="F317" s="54"/>
      <c r="G317" s="55"/>
      <c r="H317" s="55"/>
      <c r="I317" s="54"/>
      <c r="J317" s="56"/>
      <c r="K317" s="56"/>
      <c r="L317" s="56"/>
      <c r="M317" s="54"/>
      <c r="N317" s="54"/>
      <c r="O317" s="54"/>
      <c r="P317" s="54"/>
      <c r="Q317" s="54"/>
      <c r="R317" s="54"/>
      <c r="S317" s="54"/>
      <c r="T317" s="54"/>
    </row>
    <row r="318" ht="12.75" customHeight="1">
      <c r="C318" s="54"/>
      <c r="D318" s="54"/>
      <c r="F318" s="54"/>
      <c r="G318" s="55"/>
      <c r="H318" s="55"/>
      <c r="I318" s="54"/>
      <c r="J318" s="56"/>
      <c r="K318" s="56"/>
      <c r="L318" s="56"/>
      <c r="M318" s="54"/>
      <c r="N318" s="54"/>
      <c r="O318" s="54"/>
      <c r="P318" s="54"/>
      <c r="Q318" s="54"/>
      <c r="R318" s="54"/>
      <c r="S318" s="54"/>
      <c r="T318" s="54"/>
    </row>
    <row r="319" ht="12.75" customHeight="1">
      <c r="C319" s="54"/>
      <c r="D319" s="54"/>
      <c r="F319" s="54"/>
      <c r="G319" s="55"/>
      <c r="H319" s="55"/>
      <c r="I319" s="54"/>
      <c r="J319" s="56"/>
      <c r="K319" s="56"/>
      <c r="L319" s="56"/>
      <c r="M319" s="54"/>
      <c r="N319" s="54"/>
      <c r="O319" s="54"/>
      <c r="P319" s="54"/>
      <c r="Q319" s="54"/>
      <c r="R319" s="54"/>
      <c r="S319" s="54"/>
      <c r="T319" s="54"/>
    </row>
    <row r="320" ht="12.75" customHeight="1">
      <c r="C320" s="54"/>
      <c r="D320" s="54"/>
      <c r="F320" s="54"/>
      <c r="G320" s="55"/>
      <c r="H320" s="55"/>
      <c r="I320" s="54"/>
      <c r="J320" s="56"/>
      <c r="K320" s="56"/>
      <c r="L320" s="56"/>
      <c r="M320" s="54"/>
      <c r="N320" s="54"/>
      <c r="O320" s="54"/>
      <c r="P320" s="54"/>
      <c r="Q320" s="54"/>
      <c r="R320" s="54"/>
      <c r="S320" s="54"/>
      <c r="T320" s="54"/>
    </row>
    <row r="321" ht="12.75" customHeight="1">
      <c r="C321" s="54"/>
      <c r="D321" s="54"/>
      <c r="F321" s="54"/>
      <c r="G321" s="55"/>
      <c r="H321" s="55"/>
      <c r="I321" s="54"/>
      <c r="J321" s="56"/>
      <c r="K321" s="56"/>
      <c r="L321" s="56"/>
      <c r="M321" s="54"/>
      <c r="N321" s="54"/>
      <c r="O321" s="54"/>
      <c r="P321" s="54"/>
      <c r="Q321" s="54"/>
      <c r="R321" s="54"/>
      <c r="S321" s="54"/>
      <c r="T321" s="54"/>
    </row>
    <row r="322" ht="12.75" customHeight="1">
      <c r="C322" s="54"/>
      <c r="D322" s="54"/>
      <c r="F322" s="54"/>
      <c r="G322" s="55"/>
      <c r="H322" s="55"/>
      <c r="I322" s="54"/>
      <c r="J322" s="56"/>
      <c r="K322" s="56"/>
      <c r="L322" s="56"/>
      <c r="M322" s="54"/>
      <c r="N322" s="54"/>
      <c r="O322" s="54"/>
      <c r="P322" s="54"/>
      <c r="Q322" s="54"/>
      <c r="R322" s="54"/>
      <c r="S322" s="54"/>
      <c r="T322" s="54"/>
    </row>
    <row r="323" ht="12.75" customHeight="1">
      <c r="C323" s="54"/>
      <c r="D323" s="54"/>
      <c r="F323" s="54"/>
      <c r="G323" s="55"/>
      <c r="H323" s="55"/>
      <c r="I323" s="54"/>
      <c r="J323" s="56"/>
      <c r="K323" s="56"/>
      <c r="L323" s="56"/>
      <c r="M323" s="54"/>
      <c r="N323" s="54"/>
      <c r="O323" s="54"/>
      <c r="P323" s="54"/>
      <c r="Q323" s="54"/>
      <c r="R323" s="54"/>
      <c r="S323" s="54"/>
      <c r="T323" s="54"/>
    </row>
    <row r="324" ht="12.75" customHeight="1">
      <c r="C324" s="54"/>
      <c r="D324" s="54"/>
      <c r="F324" s="54"/>
      <c r="G324" s="55"/>
      <c r="H324" s="55"/>
      <c r="I324" s="54"/>
      <c r="J324" s="56"/>
      <c r="K324" s="56"/>
      <c r="L324" s="56"/>
      <c r="M324" s="54"/>
      <c r="N324" s="54"/>
      <c r="O324" s="54"/>
      <c r="P324" s="54"/>
      <c r="Q324" s="54"/>
      <c r="R324" s="54"/>
      <c r="S324" s="54"/>
      <c r="T324" s="54"/>
    </row>
    <row r="325" ht="12.75" customHeight="1">
      <c r="C325" s="54"/>
      <c r="D325" s="54"/>
      <c r="F325" s="54"/>
      <c r="G325" s="55"/>
      <c r="H325" s="55"/>
      <c r="I325" s="54"/>
      <c r="J325" s="56"/>
      <c r="K325" s="56"/>
      <c r="L325" s="56"/>
      <c r="M325" s="54"/>
      <c r="N325" s="54"/>
      <c r="O325" s="54"/>
      <c r="P325" s="54"/>
      <c r="Q325" s="54"/>
      <c r="R325" s="54"/>
      <c r="S325" s="54"/>
      <c r="T325" s="54"/>
    </row>
    <row r="326" ht="12.75" customHeight="1">
      <c r="C326" s="54"/>
      <c r="D326" s="54"/>
      <c r="F326" s="54"/>
      <c r="G326" s="55"/>
      <c r="H326" s="55"/>
      <c r="I326" s="54"/>
      <c r="J326" s="56"/>
      <c r="K326" s="56"/>
      <c r="L326" s="56"/>
      <c r="M326" s="54"/>
      <c r="N326" s="54"/>
      <c r="O326" s="54"/>
      <c r="P326" s="54"/>
      <c r="Q326" s="54"/>
      <c r="R326" s="54"/>
      <c r="S326" s="54"/>
      <c r="T326" s="54"/>
    </row>
    <row r="327" ht="12.75" customHeight="1">
      <c r="C327" s="54"/>
      <c r="D327" s="54"/>
      <c r="F327" s="54"/>
      <c r="G327" s="55"/>
      <c r="H327" s="55"/>
      <c r="I327" s="54"/>
      <c r="J327" s="56"/>
      <c r="K327" s="56"/>
      <c r="L327" s="56"/>
      <c r="M327" s="54"/>
      <c r="N327" s="54"/>
      <c r="O327" s="54"/>
      <c r="P327" s="54"/>
      <c r="Q327" s="54"/>
      <c r="R327" s="54"/>
      <c r="S327" s="54"/>
      <c r="T327" s="54"/>
    </row>
    <row r="328" ht="12.75" customHeight="1">
      <c r="C328" s="54"/>
      <c r="D328" s="54"/>
      <c r="F328" s="54"/>
      <c r="G328" s="55"/>
      <c r="H328" s="55"/>
      <c r="I328" s="54"/>
      <c r="J328" s="56"/>
      <c r="K328" s="56"/>
      <c r="L328" s="56"/>
      <c r="M328" s="54"/>
      <c r="N328" s="54"/>
      <c r="O328" s="54"/>
      <c r="P328" s="54"/>
      <c r="Q328" s="54"/>
      <c r="R328" s="54"/>
      <c r="S328" s="54"/>
      <c r="T328" s="54"/>
    </row>
    <row r="329" ht="12.75" customHeight="1">
      <c r="C329" s="54"/>
      <c r="D329" s="54"/>
      <c r="F329" s="54"/>
      <c r="G329" s="55"/>
      <c r="H329" s="55"/>
      <c r="I329" s="54"/>
      <c r="J329" s="56"/>
      <c r="K329" s="56"/>
      <c r="L329" s="56"/>
      <c r="M329" s="54"/>
      <c r="N329" s="54"/>
      <c r="O329" s="54"/>
      <c r="P329" s="54"/>
      <c r="Q329" s="54"/>
      <c r="R329" s="54"/>
      <c r="S329" s="54"/>
      <c r="T329" s="54"/>
    </row>
    <row r="330" ht="12.75" customHeight="1">
      <c r="C330" s="54"/>
      <c r="D330" s="54"/>
      <c r="F330" s="54"/>
      <c r="G330" s="55"/>
      <c r="H330" s="55"/>
      <c r="I330" s="54"/>
      <c r="J330" s="56"/>
      <c r="K330" s="56"/>
      <c r="L330" s="56"/>
      <c r="M330" s="54"/>
      <c r="N330" s="54"/>
      <c r="O330" s="54"/>
      <c r="P330" s="54"/>
      <c r="Q330" s="54"/>
      <c r="R330" s="54"/>
      <c r="S330" s="54"/>
      <c r="T330" s="54"/>
    </row>
    <row r="331" ht="12.75" customHeight="1">
      <c r="C331" s="54"/>
      <c r="D331" s="54"/>
      <c r="F331" s="54"/>
      <c r="G331" s="55"/>
      <c r="H331" s="55"/>
      <c r="I331" s="54"/>
      <c r="J331" s="56"/>
      <c r="K331" s="56"/>
      <c r="L331" s="56"/>
      <c r="M331" s="54"/>
      <c r="N331" s="54"/>
      <c r="O331" s="54"/>
      <c r="P331" s="54"/>
      <c r="Q331" s="54"/>
      <c r="R331" s="54"/>
      <c r="S331" s="54"/>
      <c r="T331" s="54"/>
    </row>
    <row r="332" ht="12.75" customHeight="1">
      <c r="C332" s="54"/>
      <c r="D332" s="54"/>
      <c r="F332" s="54"/>
      <c r="G332" s="55"/>
      <c r="H332" s="55"/>
      <c r="I332" s="54"/>
      <c r="J332" s="56"/>
      <c r="K332" s="56"/>
      <c r="L332" s="56"/>
      <c r="M332" s="54"/>
      <c r="N332" s="54"/>
      <c r="O332" s="54"/>
      <c r="P332" s="54"/>
      <c r="Q332" s="54"/>
      <c r="R332" s="54"/>
      <c r="S332" s="54"/>
      <c r="T332" s="54"/>
    </row>
    <row r="333" ht="12.75" customHeight="1">
      <c r="C333" s="54"/>
      <c r="D333" s="54"/>
      <c r="F333" s="54"/>
      <c r="G333" s="55"/>
      <c r="H333" s="55"/>
      <c r="I333" s="54"/>
      <c r="J333" s="56"/>
      <c r="K333" s="56"/>
      <c r="L333" s="56"/>
      <c r="M333" s="54"/>
      <c r="N333" s="54"/>
      <c r="O333" s="54"/>
      <c r="P333" s="54"/>
      <c r="Q333" s="54"/>
      <c r="R333" s="54"/>
      <c r="S333" s="54"/>
      <c r="T333" s="54"/>
    </row>
    <row r="334" ht="12.75" customHeight="1">
      <c r="C334" s="54"/>
      <c r="D334" s="54"/>
      <c r="F334" s="54"/>
      <c r="G334" s="55"/>
      <c r="H334" s="55"/>
      <c r="I334" s="54"/>
      <c r="J334" s="56"/>
      <c r="K334" s="56"/>
      <c r="L334" s="56"/>
      <c r="M334" s="54"/>
      <c r="N334" s="54"/>
      <c r="O334" s="54"/>
      <c r="P334" s="54"/>
      <c r="Q334" s="54"/>
      <c r="R334" s="54"/>
      <c r="S334" s="54"/>
      <c r="T334" s="54"/>
    </row>
    <row r="335" ht="12.75" customHeight="1">
      <c r="C335" s="54"/>
      <c r="D335" s="54"/>
      <c r="F335" s="54"/>
      <c r="G335" s="55"/>
      <c r="H335" s="55"/>
      <c r="I335" s="54"/>
      <c r="J335" s="56"/>
      <c r="K335" s="56"/>
      <c r="L335" s="56"/>
      <c r="M335" s="54"/>
      <c r="N335" s="54"/>
      <c r="O335" s="54"/>
      <c r="P335" s="54"/>
      <c r="Q335" s="54"/>
      <c r="R335" s="54"/>
      <c r="S335" s="54"/>
      <c r="T335" s="54"/>
    </row>
    <row r="336" ht="12.75" customHeight="1">
      <c r="C336" s="54"/>
      <c r="D336" s="54"/>
      <c r="F336" s="54"/>
      <c r="G336" s="55"/>
      <c r="H336" s="55"/>
      <c r="I336" s="54"/>
      <c r="J336" s="56"/>
      <c r="K336" s="56"/>
      <c r="L336" s="56"/>
      <c r="M336" s="54"/>
      <c r="N336" s="54"/>
      <c r="O336" s="54"/>
      <c r="P336" s="54"/>
      <c r="Q336" s="54"/>
      <c r="R336" s="54"/>
      <c r="S336" s="54"/>
      <c r="T336" s="54"/>
    </row>
    <row r="337" ht="12.75" customHeight="1">
      <c r="C337" s="54"/>
      <c r="D337" s="54"/>
      <c r="F337" s="54"/>
      <c r="G337" s="55"/>
      <c r="H337" s="55"/>
      <c r="I337" s="54"/>
      <c r="J337" s="56"/>
      <c r="K337" s="56"/>
      <c r="L337" s="56"/>
      <c r="M337" s="54"/>
      <c r="N337" s="54"/>
      <c r="O337" s="54"/>
      <c r="P337" s="54"/>
      <c r="Q337" s="54"/>
      <c r="R337" s="54"/>
      <c r="S337" s="54"/>
      <c r="T337" s="54"/>
    </row>
    <row r="338" ht="12.75" customHeight="1">
      <c r="C338" s="54"/>
      <c r="D338" s="54"/>
      <c r="F338" s="54"/>
      <c r="G338" s="55"/>
      <c r="H338" s="55"/>
      <c r="I338" s="54"/>
      <c r="J338" s="56"/>
      <c r="K338" s="56"/>
      <c r="L338" s="56"/>
      <c r="M338" s="54"/>
      <c r="N338" s="54"/>
      <c r="O338" s="54"/>
      <c r="P338" s="54"/>
      <c r="Q338" s="54"/>
      <c r="R338" s="54"/>
      <c r="S338" s="54"/>
      <c r="T338" s="54"/>
    </row>
    <row r="339" ht="12.75" customHeight="1">
      <c r="C339" s="54"/>
      <c r="D339" s="54"/>
      <c r="F339" s="54"/>
      <c r="G339" s="55"/>
      <c r="H339" s="55"/>
      <c r="I339" s="54"/>
      <c r="J339" s="56"/>
      <c r="K339" s="56"/>
      <c r="L339" s="56"/>
      <c r="M339" s="54"/>
      <c r="N339" s="54"/>
      <c r="O339" s="54"/>
      <c r="P339" s="54"/>
      <c r="Q339" s="54"/>
      <c r="R339" s="54"/>
      <c r="S339" s="54"/>
      <c r="T339" s="54"/>
    </row>
    <row r="340" ht="12.75" customHeight="1">
      <c r="C340" s="54"/>
      <c r="D340" s="54"/>
      <c r="F340" s="54"/>
      <c r="G340" s="55"/>
      <c r="H340" s="55"/>
      <c r="I340" s="54"/>
      <c r="J340" s="56"/>
      <c r="K340" s="56"/>
      <c r="L340" s="56"/>
      <c r="M340" s="54"/>
      <c r="N340" s="54"/>
      <c r="O340" s="54"/>
      <c r="P340" s="54"/>
      <c r="Q340" s="54"/>
      <c r="R340" s="54"/>
      <c r="S340" s="54"/>
      <c r="T340" s="54"/>
    </row>
    <row r="341" ht="12.75" customHeight="1">
      <c r="C341" s="54"/>
      <c r="D341" s="54"/>
      <c r="F341" s="54"/>
      <c r="G341" s="55"/>
      <c r="H341" s="55"/>
      <c r="I341" s="54"/>
      <c r="J341" s="56"/>
      <c r="K341" s="56"/>
      <c r="L341" s="56"/>
      <c r="M341" s="54"/>
      <c r="N341" s="54"/>
      <c r="O341" s="54"/>
      <c r="P341" s="54"/>
      <c r="Q341" s="54"/>
      <c r="R341" s="54"/>
      <c r="S341" s="54"/>
      <c r="T341" s="54"/>
    </row>
    <row r="342" ht="12.75" customHeight="1">
      <c r="C342" s="54"/>
      <c r="D342" s="54"/>
      <c r="F342" s="54"/>
      <c r="G342" s="55"/>
      <c r="H342" s="55"/>
      <c r="I342" s="54"/>
      <c r="J342" s="56"/>
      <c r="K342" s="56"/>
      <c r="L342" s="56"/>
      <c r="M342" s="54"/>
      <c r="N342" s="54"/>
      <c r="O342" s="54"/>
      <c r="P342" s="54"/>
      <c r="Q342" s="54"/>
      <c r="R342" s="54"/>
      <c r="S342" s="54"/>
      <c r="T342" s="54"/>
    </row>
    <row r="343" ht="12.75" customHeight="1">
      <c r="C343" s="54"/>
      <c r="D343" s="54"/>
      <c r="F343" s="54"/>
      <c r="G343" s="55"/>
      <c r="H343" s="55"/>
      <c r="I343" s="54"/>
      <c r="J343" s="56"/>
      <c r="K343" s="56"/>
      <c r="L343" s="56"/>
      <c r="M343" s="54"/>
      <c r="N343" s="54"/>
      <c r="O343" s="54"/>
      <c r="P343" s="54"/>
      <c r="Q343" s="54"/>
      <c r="R343" s="54"/>
      <c r="S343" s="54"/>
      <c r="T343" s="54"/>
    </row>
    <row r="344" ht="12.75" customHeight="1">
      <c r="C344" s="54"/>
      <c r="D344" s="54"/>
      <c r="F344" s="54"/>
      <c r="G344" s="55"/>
      <c r="H344" s="55"/>
      <c r="I344" s="54"/>
      <c r="J344" s="56"/>
      <c r="K344" s="56"/>
      <c r="L344" s="56"/>
      <c r="M344" s="54"/>
      <c r="N344" s="54"/>
      <c r="O344" s="54"/>
      <c r="P344" s="54"/>
      <c r="Q344" s="54"/>
      <c r="R344" s="54"/>
      <c r="S344" s="54"/>
      <c r="T344" s="54"/>
    </row>
    <row r="345" ht="12.75" customHeight="1">
      <c r="C345" s="54"/>
      <c r="D345" s="54"/>
      <c r="F345" s="54"/>
      <c r="G345" s="55"/>
      <c r="H345" s="55"/>
      <c r="I345" s="54"/>
      <c r="J345" s="56"/>
      <c r="K345" s="56"/>
      <c r="L345" s="56"/>
      <c r="M345" s="54"/>
      <c r="N345" s="54"/>
      <c r="O345" s="54"/>
      <c r="P345" s="54"/>
      <c r="Q345" s="54"/>
      <c r="R345" s="54"/>
      <c r="S345" s="54"/>
      <c r="T345" s="54"/>
    </row>
    <row r="346" ht="12.75" customHeight="1">
      <c r="C346" s="54"/>
      <c r="D346" s="54"/>
      <c r="F346" s="54"/>
      <c r="G346" s="55"/>
      <c r="H346" s="55"/>
      <c r="I346" s="54"/>
      <c r="J346" s="56"/>
      <c r="K346" s="56"/>
      <c r="L346" s="56"/>
      <c r="M346" s="54"/>
      <c r="N346" s="54"/>
      <c r="O346" s="54"/>
      <c r="P346" s="54"/>
      <c r="Q346" s="54"/>
      <c r="R346" s="54"/>
      <c r="S346" s="54"/>
      <c r="T346" s="54"/>
    </row>
    <row r="347" ht="12.75" customHeight="1">
      <c r="C347" s="54"/>
      <c r="D347" s="54"/>
      <c r="F347" s="54"/>
      <c r="G347" s="55"/>
      <c r="H347" s="55"/>
      <c r="I347" s="54"/>
      <c r="J347" s="56"/>
      <c r="K347" s="56"/>
      <c r="L347" s="56"/>
      <c r="M347" s="54"/>
      <c r="N347" s="54"/>
      <c r="O347" s="54"/>
      <c r="P347" s="54"/>
      <c r="Q347" s="54"/>
      <c r="R347" s="54"/>
      <c r="S347" s="54"/>
      <c r="T347" s="54"/>
    </row>
    <row r="348" ht="12.75" customHeight="1">
      <c r="C348" s="54"/>
      <c r="D348" s="54"/>
      <c r="F348" s="54"/>
      <c r="G348" s="55"/>
      <c r="H348" s="55"/>
      <c r="I348" s="54"/>
      <c r="J348" s="56"/>
      <c r="K348" s="56"/>
      <c r="L348" s="56"/>
      <c r="M348" s="54"/>
      <c r="N348" s="54"/>
      <c r="O348" s="54"/>
      <c r="P348" s="54"/>
      <c r="Q348" s="54"/>
      <c r="R348" s="54"/>
      <c r="S348" s="54"/>
      <c r="T348" s="54"/>
    </row>
    <row r="349" ht="12.75" customHeight="1">
      <c r="C349" s="54"/>
      <c r="D349" s="54"/>
      <c r="F349" s="54"/>
      <c r="G349" s="55"/>
      <c r="H349" s="55"/>
      <c r="I349" s="54"/>
      <c r="J349" s="56"/>
      <c r="K349" s="56"/>
      <c r="L349" s="56"/>
      <c r="M349" s="54"/>
      <c r="N349" s="54"/>
      <c r="O349" s="54"/>
      <c r="P349" s="54"/>
      <c r="Q349" s="54"/>
      <c r="R349" s="54"/>
      <c r="S349" s="54"/>
      <c r="T349" s="54"/>
    </row>
    <row r="350" ht="12.75" customHeight="1">
      <c r="C350" s="54"/>
      <c r="D350" s="54"/>
      <c r="F350" s="54"/>
      <c r="G350" s="55"/>
      <c r="H350" s="55"/>
      <c r="I350" s="54"/>
      <c r="J350" s="56"/>
      <c r="K350" s="56"/>
      <c r="L350" s="56"/>
      <c r="M350" s="54"/>
      <c r="N350" s="54"/>
      <c r="O350" s="54"/>
      <c r="P350" s="54"/>
      <c r="Q350" s="54"/>
      <c r="R350" s="54"/>
      <c r="S350" s="54"/>
      <c r="T350" s="54"/>
    </row>
    <row r="351" ht="12.75" customHeight="1">
      <c r="C351" s="54"/>
      <c r="D351" s="54"/>
      <c r="F351" s="54"/>
      <c r="G351" s="55"/>
      <c r="H351" s="55"/>
      <c r="I351" s="54"/>
      <c r="J351" s="56"/>
      <c r="K351" s="56"/>
      <c r="L351" s="56"/>
      <c r="M351" s="54"/>
      <c r="N351" s="54"/>
      <c r="O351" s="54"/>
      <c r="P351" s="54"/>
      <c r="Q351" s="54"/>
      <c r="R351" s="54"/>
      <c r="S351" s="54"/>
      <c r="T351" s="54"/>
    </row>
    <row r="352" ht="12.75" customHeight="1">
      <c r="C352" s="54"/>
      <c r="D352" s="54"/>
      <c r="F352" s="54"/>
      <c r="G352" s="55"/>
      <c r="H352" s="55"/>
      <c r="I352" s="54"/>
      <c r="J352" s="56"/>
      <c r="K352" s="56"/>
      <c r="L352" s="56"/>
      <c r="M352" s="54"/>
      <c r="N352" s="54"/>
      <c r="O352" s="54"/>
      <c r="P352" s="54"/>
      <c r="Q352" s="54"/>
      <c r="R352" s="54"/>
      <c r="S352" s="54"/>
      <c r="T352" s="54"/>
    </row>
    <row r="353" ht="12.75" customHeight="1">
      <c r="C353" s="54"/>
      <c r="D353" s="54"/>
      <c r="F353" s="54"/>
      <c r="G353" s="55"/>
      <c r="H353" s="55"/>
      <c r="I353" s="54"/>
      <c r="J353" s="56"/>
      <c r="K353" s="56"/>
      <c r="L353" s="56"/>
      <c r="M353" s="54"/>
      <c r="N353" s="54"/>
      <c r="O353" s="54"/>
      <c r="P353" s="54"/>
      <c r="Q353" s="54"/>
      <c r="R353" s="54"/>
      <c r="S353" s="54"/>
      <c r="T353" s="54"/>
    </row>
    <row r="354" ht="12.75" customHeight="1">
      <c r="C354" s="54"/>
      <c r="D354" s="54"/>
      <c r="F354" s="54"/>
      <c r="G354" s="55"/>
      <c r="H354" s="55"/>
      <c r="I354" s="54"/>
      <c r="J354" s="56"/>
      <c r="K354" s="56"/>
      <c r="L354" s="56"/>
      <c r="M354" s="54"/>
      <c r="N354" s="54"/>
      <c r="O354" s="54"/>
      <c r="P354" s="54"/>
      <c r="Q354" s="54"/>
      <c r="R354" s="54"/>
      <c r="S354" s="54"/>
      <c r="T354" s="54"/>
    </row>
    <row r="355" ht="12.75" customHeight="1">
      <c r="C355" s="54"/>
      <c r="D355" s="54"/>
      <c r="F355" s="54"/>
      <c r="G355" s="55"/>
      <c r="H355" s="55"/>
      <c r="I355" s="54"/>
      <c r="J355" s="56"/>
      <c r="K355" s="56"/>
      <c r="L355" s="56"/>
      <c r="M355" s="54"/>
      <c r="N355" s="54"/>
      <c r="O355" s="54"/>
      <c r="P355" s="54"/>
      <c r="Q355" s="54"/>
      <c r="R355" s="54"/>
      <c r="S355" s="54"/>
      <c r="T355" s="54"/>
    </row>
    <row r="356" ht="12.75" customHeight="1">
      <c r="C356" s="54"/>
      <c r="D356" s="54"/>
      <c r="F356" s="54"/>
      <c r="G356" s="55"/>
      <c r="H356" s="55"/>
      <c r="I356" s="54"/>
      <c r="J356" s="56"/>
      <c r="K356" s="56"/>
      <c r="L356" s="56"/>
      <c r="M356" s="54"/>
      <c r="N356" s="54"/>
      <c r="O356" s="54"/>
      <c r="P356" s="54"/>
      <c r="Q356" s="54"/>
      <c r="R356" s="54"/>
      <c r="S356" s="54"/>
      <c r="T356" s="54"/>
    </row>
    <row r="357" ht="12.75" customHeight="1">
      <c r="C357" s="54"/>
      <c r="D357" s="54"/>
      <c r="F357" s="54"/>
      <c r="G357" s="55"/>
      <c r="H357" s="55"/>
      <c r="I357" s="54"/>
      <c r="J357" s="56"/>
      <c r="K357" s="56"/>
      <c r="L357" s="56"/>
      <c r="M357" s="54"/>
      <c r="N357" s="54"/>
      <c r="O357" s="54"/>
      <c r="P357" s="54"/>
      <c r="Q357" s="54"/>
      <c r="R357" s="54"/>
      <c r="S357" s="54"/>
      <c r="T357" s="54"/>
    </row>
    <row r="358" ht="12.75" customHeight="1">
      <c r="C358" s="54"/>
      <c r="D358" s="54"/>
      <c r="F358" s="54"/>
      <c r="G358" s="55"/>
      <c r="H358" s="55"/>
      <c r="I358" s="54"/>
      <c r="J358" s="56"/>
      <c r="K358" s="56"/>
      <c r="L358" s="56"/>
      <c r="M358" s="54"/>
      <c r="N358" s="54"/>
      <c r="O358" s="54"/>
      <c r="P358" s="54"/>
      <c r="Q358" s="54"/>
      <c r="R358" s="54"/>
      <c r="S358" s="54"/>
      <c r="T358" s="54"/>
    </row>
    <row r="359" ht="12.75" customHeight="1">
      <c r="C359" s="54"/>
      <c r="D359" s="54"/>
      <c r="F359" s="54"/>
      <c r="G359" s="55"/>
      <c r="H359" s="55"/>
      <c r="I359" s="54"/>
      <c r="J359" s="56"/>
      <c r="K359" s="56"/>
      <c r="L359" s="56"/>
      <c r="M359" s="54"/>
      <c r="N359" s="54"/>
      <c r="O359" s="54"/>
      <c r="P359" s="54"/>
      <c r="Q359" s="54"/>
      <c r="R359" s="54"/>
      <c r="S359" s="54"/>
      <c r="T359" s="54"/>
    </row>
    <row r="360" ht="12.75" customHeight="1">
      <c r="C360" s="54"/>
      <c r="D360" s="54"/>
      <c r="F360" s="54"/>
      <c r="G360" s="55"/>
      <c r="H360" s="55"/>
      <c r="I360" s="54"/>
      <c r="J360" s="56"/>
      <c r="K360" s="56"/>
      <c r="L360" s="56"/>
      <c r="M360" s="54"/>
      <c r="N360" s="54"/>
      <c r="O360" s="54"/>
      <c r="P360" s="54"/>
      <c r="Q360" s="54"/>
      <c r="R360" s="54"/>
      <c r="S360" s="54"/>
      <c r="T360" s="54"/>
    </row>
    <row r="361" ht="12.75" customHeight="1">
      <c r="C361" s="54"/>
      <c r="D361" s="54"/>
      <c r="F361" s="54"/>
      <c r="G361" s="55"/>
      <c r="H361" s="55"/>
      <c r="I361" s="54"/>
      <c r="J361" s="56"/>
      <c r="K361" s="56"/>
      <c r="L361" s="56"/>
      <c r="M361" s="54"/>
      <c r="N361" s="54"/>
      <c r="O361" s="54"/>
      <c r="P361" s="54"/>
      <c r="Q361" s="54"/>
      <c r="R361" s="54"/>
      <c r="S361" s="54"/>
      <c r="T361" s="54"/>
    </row>
    <row r="362" ht="12.75" customHeight="1">
      <c r="C362" s="54"/>
      <c r="D362" s="54"/>
      <c r="F362" s="54"/>
      <c r="G362" s="55"/>
      <c r="H362" s="55"/>
      <c r="I362" s="54"/>
      <c r="J362" s="56"/>
      <c r="K362" s="56"/>
      <c r="L362" s="56"/>
      <c r="M362" s="54"/>
      <c r="N362" s="54"/>
      <c r="O362" s="54"/>
      <c r="P362" s="54"/>
      <c r="Q362" s="54"/>
      <c r="R362" s="54"/>
      <c r="S362" s="54"/>
      <c r="T362" s="54"/>
    </row>
    <row r="363" ht="12.75" customHeight="1">
      <c r="C363" s="54"/>
      <c r="D363" s="54"/>
      <c r="F363" s="54"/>
      <c r="G363" s="55"/>
      <c r="H363" s="55"/>
      <c r="I363" s="54"/>
      <c r="J363" s="56"/>
      <c r="K363" s="56"/>
      <c r="L363" s="56"/>
      <c r="M363" s="54"/>
      <c r="N363" s="54"/>
      <c r="O363" s="54"/>
      <c r="P363" s="54"/>
      <c r="Q363" s="54"/>
      <c r="R363" s="54"/>
      <c r="S363" s="54"/>
      <c r="T363" s="54"/>
    </row>
    <row r="364" ht="12.75" customHeight="1">
      <c r="C364" s="54"/>
      <c r="D364" s="54"/>
      <c r="F364" s="54"/>
      <c r="G364" s="55"/>
      <c r="H364" s="55"/>
      <c r="I364" s="54"/>
      <c r="J364" s="56"/>
      <c r="K364" s="56"/>
      <c r="L364" s="56"/>
      <c r="M364" s="54"/>
      <c r="N364" s="54"/>
      <c r="O364" s="54"/>
      <c r="P364" s="54"/>
      <c r="Q364" s="54"/>
      <c r="R364" s="54"/>
      <c r="S364" s="54"/>
      <c r="T364" s="54"/>
    </row>
    <row r="365" ht="12.75" customHeight="1">
      <c r="C365" s="54"/>
      <c r="D365" s="54"/>
      <c r="F365" s="54"/>
      <c r="G365" s="55"/>
      <c r="H365" s="55"/>
      <c r="I365" s="54"/>
      <c r="J365" s="56"/>
      <c r="K365" s="56"/>
      <c r="L365" s="56"/>
      <c r="M365" s="54"/>
      <c r="N365" s="54"/>
      <c r="O365" s="54"/>
      <c r="P365" s="54"/>
      <c r="Q365" s="54"/>
      <c r="R365" s="54"/>
      <c r="S365" s="54"/>
      <c r="T365" s="54"/>
    </row>
    <row r="366" ht="12.75" customHeight="1">
      <c r="C366" s="54"/>
      <c r="D366" s="54"/>
      <c r="F366" s="54"/>
      <c r="G366" s="55"/>
      <c r="H366" s="55"/>
      <c r="I366" s="54"/>
      <c r="J366" s="56"/>
      <c r="K366" s="56"/>
      <c r="L366" s="56"/>
      <c r="M366" s="54"/>
      <c r="N366" s="54"/>
      <c r="O366" s="54"/>
      <c r="P366" s="54"/>
      <c r="Q366" s="54"/>
      <c r="R366" s="54"/>
      <c r="S366" s="54"/>
      <c r="T366" s="54"/>
    </row>
    <row r="367" ht="12.75" customHeight="1">
      <c r="C367" s="54"/>
      <c r="D367" s="54"/>
      <c r="F367" s="54"/>
      <c r="G367" s="55"/>
      <c r="H367" s="55"/>
      <c r="I367" s="54"/>
      <c r="J367" s="56"/>
      <c r="K367" s="56"/>
      <c r="L367" s="56"/>
      <c r="M367" s="54"/>
      <c r="N367" s="54"/>
      <c r="O367" s="54"/>
      <c r="P367" s="54"/>
      <c r="Q367" s="54"/>
      <c r="R367" s="54"/>
      <c r="S367" s="54"/>
      <c r="T367" s="54"/>
    </row>
    <row r="368" ht="12.75" customHeight="1">
      <c r="C368" s="54"/>
      <c r="D368" s="54"/>
      <c r="F368" s="54"/>
      <c r="G368" s="55"/>
      <c r="H368" s="55"/>
      <c r="I368" s="54"/>
      <c r="J368" s="56"/>
      <c r="K368" s="56"/>
      <c r="L368" s="56"/>
      <c r="M368" s="54"/>
      <c r="N368" s="54"/>
      <c r="O368" s="54"/>
      <c r="P368" s="54"/>
      <c r="Q368" s="54"/>
      <c r="R368" s="54"/>
      <c r="S368" s="54"/>
      <c r="T368" s="54"/>
    </row>
    <row r="369" ht="12.75" customHeight="1">
      <c r="C369" s="54"/>
      <c r="D369" s="54"/>
      <c r="F369" s="54"/>
      <c r="G369" s="55"/>
      <c r="H369" s="55"/>
      <c r="I369" s="54"/>
      <c r="J369" s="56"/>
      <c r="K369" s="56"/>
      <c r="L369" s="56"/>
      <c r="M369" s="54"/>
      <c r="N369" s="54"/>
      <c r="O369" s="54"/>
      <c r="P369" s="54"/>
      <c r="Q369" s="54"/>
      <c r="R369" s="54"/>
      <c r="S369" s="54"/>
      <c r="T369" s="54"/>
    </row>
    <row r="370" ht="12.75" customHeight="1">
      <c r="C370" s="54"/>
      <c r="D370" s="54"/>
      <c r="F370" s="54"/>
      <c r="G370" s="55"/>
      <c r="H370" s="55"/>
      <c r="I370" s="54"/>
      <c r="J370" s="56"/>
      <c r="K370" s="56"/>
      <c r="L370" s="56"/>
      <c r="M370" s="54"/>
      <c r="N370" s="54"/>
      <c r="O370" s="54"/>
      <c r="P370" s="54"/>
      <c r="Q370" s="54"/>
      <c r="R370" s="54"/>
      <c r="S370" s="54"/>
      <c r="T370" s="54"/>
    </row>
    <row r="371" ht="12.75" customHeight="1">
      <c r="C371" s="54"/>
      <c r="D371" s="54"/>
      <c r="F371" s="54"/>
      <c r="G371" s="55"/>
      <c r="H371" s="55"/>
      <c r="I371" s="54"/>
      <c r="J371" s="56"/>
      <c r="K371" s="56"/>
      <c r="L371" s="56"/>
      <c r="M371" s="54"/>
      <c r="N371" s="54"/>
      <c r="O371" s="54"/>
      <c r="P371" s="54"/>
      <c r="Q371" s="54"/>
      <c r="R371" s="54"/>
      <c r="S371" s="54"/>
      <c r="T371" s="54"/>
    </row>
    <row r="372" ht="12.75" customHeight="1">
      <c r="C372" s="54"/>
      <c r="D372" s="54"/>
      <c r="F372" s="54"/>
      <c r="G372" s="55"/>
      <c r="H372" s="55"/>
      <c r="I372" s="54"/>
      <c r="J372" s="56"/>
      <c r="K372" s="56"/>
      <c r="L372" s="56"/>
      <c r="M372" s="54"/>
      <c r="N372" s="54"/>
      <c r="O372" s="54"/>
      <c r="P372" s="54"/>
      <c r="Q372" s="54"/>
      <c r="R372" s="54"/>
      <c r="S372" s="54"/>
      <c r="T372" s="54"/>
    </row>
    <row r="373" ht="12.75" customHeight="1">
      <c r="C373" s="54"/>
      <c r="D373" s="54"/>
      <c r="F373" s="54"/>
      <c r="G373" s="55"/>
      <c r="H373" s="55"/>
      <c r="I373" s="54"/>
      <c r="J373" s="56"/>
      <c r="K373" s="56"/>
      <c r="L373" s="56"/>
      <c r="M373" s="54"/>
      <c r="N373" s="54"/>
      <c r="O373" s="54"/>
      <c r="P373" s="54"/>
      <c r="Q373" s="54"/>
      <c r="R373" s="54"/>
      <c r="S373" s="54"/>
      <c r="T373" s="54"/>
    </row>
    <row r="374" ht="12.75" customHeight="1">
      <c r="C374" s="54"/>
      <c r="D374" s="54"/>
      <c r="F374" s="54"/>
      <c r="G374" s="55"/>
      <c r="H374" s="55"/>
      <c r="I374" s="54"/>
      <c r="J374" s="56"/>
      <c r="K374" s="56"/>
      <c r="L374" s="56"/>
      <c r="M374" s="54"/>
      <c r="N374" s="54"/>
      <c r="O374" s="54"/>
      <c r="P374" s="54"/>
      <c r="Q374" s="54"/>
      <c r="R374" s="54"/>
      <c r="S374" s="54"/>
      <c r="T374" s="54"/>
    </row>
    <row r="375" ht="12.75" customHeight="1">
      <c r="C375" s="54"/>
      <c r="D375" s="54"/>
      <c r="F375" s="54"/>
      <c r="G375" s="55"/>
      <c r="H375" s="55"/>
      <c r="I375" s="54"/>
      <c r="J375" s="56"/>
      <c r="K375" s="56"/>
      <c r="L375" s="56"/>
      <c r="M375" s="54"/>
      <c r="N375" s="54"/>
      <c r="O375" s="54"/>
      <c r="P375" s="54"/>
      <c r="Q375" s="54"/>
      <c r="R375" s="54"/>
      <c r="S375" s="54"/>
      <c r="T375" s="54"/>
    </row>
    <row r="376" ht="12.75" customHeight="1">
      <c r="C376" s="54"/>
      <c r="D376" s="54"/>
      <c r="F376" s="54"/>
      <c r="G376" s="55"/>
      <c r="H376" s="55"/>
      <c r="I376" s="54"/>
      <c r="J376" s="56"/>
      <c r="K376" s="56"/>
      <c r="L376" s="56"/>
      <c r="M376" s="54"/>
      <c r="N376" s="54"/>
      <c r="O376" s="54"/>
      <c r="P376" s="54"/>
      <c r="Q376" s="54"/>
      <c r="R376" s="54"/>
      <c r="S376" s="54"/>
      <c r="T376" s="54"/>
    </row>
    <row r="377" ht="12.75" customHeight="1">
      <c r="C377" s="54"/>
      <c r="D377" s="54"/>
      <c r="F377" s="54"/>
      <c r="G377" s="55"/>
      <c r="H377" s="55"/>
      <c r="I377" s="54"/>
      <c r="J377" s="56"/>
      <c r="K377" s="56"/>
      <c r="L377" s="56"/>
      <c r="M377" s="54"/>
      <c r="N377" s="54"/>
      <c r="O377" s="54"/>
      <c r="P377" s="54"/>
      <c r="Q377" s="54"/>
      <c r="R377" s="54"/>
      <c r="S377" s="54"/>
      <c r="T377" s="54"/>
    </row>
    <row r="378" ht="12.75" customHeight="1">
      <c r="C378" s="54"/>
      <c r="D378" s="54"/>
      <c r="F378" s="54"/>
      <c r="G378" s="55"/>
      <c r="H378" s="55"/>
      <c r="I378" s="54"/>
      <c r="J378" s="56"/>
      <c r="K378" s="56"/>
      <c r="L378" s="56"/>
      <c r="M378" s="54"/>
      <c r="N378" s="54"/>
      <c r="O378" s="54"/>
      <c r="P378" s="54"/>
      <c r="Q378" s="54"/>
      <c r="R378" s="54"/>
      <c r="S378" s="54"/>
      <c r="T378" s="54"/>
    </row>
    <row r="379" ht="12.75" customHeight="1">
      <c r="C379" s="54"/>
      <c r="D379" s="54"/>
      <c r="F379" s="54"/>
      <c r="G379" s="55"/>
      <c r="H379" s="55"/>
      <c r="I379" s="54"/>
      <c r="J379" s="56"/>
      <c r="K379" s="56"/>
      <c r="L379" s="56"/>
      <c r="M379" s="54"/>
      <c r="N379" s="54"/>
      <c r="O379" s="54"/>
      <c r="P379" s="54"/>
      <c r="Q379" s="54"/>
      <c r="R379" s="54"/>
      <c r="S379" s="54"/>
      <c r="T379" s="54"/>
    </row>
    <row r="380" ht="12.75" customHeight="1">
      <c r="C380" s="54"/>
      <c r="D380" s="54"/>
      <c r="F380" s="54"/>
      <c r="G380" s="55"/>
      <c r="H380" s="55"/>
      <c r="I380" s="54"/>
      <c r="J380" s="56"/>
      <c r="K380" s="56"/>
      <c r="L380" s="56"/>
      <c r="M380" s="54"/>
      <c r="N380" s="54"/>
      <c r="O380" s="54"/>
      <c r="P380" s="54"/>
      <c r="Q380" s="54"/>
      <c r="R380" s="54"/>
      <c r="S380" s="54"/>
      <c r="T380" s="54"/>
    </row>
    <row r="381" ht="12.75" customHeight="1">
      <c r="C381" s="54"/>
      <c r="D381" s="54"/>
      <c r="F381" s="54"/>
      <c r="G381" s="55"/>
      <c r="H381" s="55"/>
      <c r="I381" s="54"/>
      <c r="J381" s="56"/>
      <c r="K381" s="56"/>
      <c r="L381" s="56"/>
      <c r="M381" s="54"/>
      <c r="N381" s="54"/>
      <c r="O381" s="54"/>
      <c r="P381" s="54"/>
      <c r="Q381" s="54"/>
      <c r="R381" s="54"/>
      <c r="S381" s="54"/>
      <c r="T381" s="54"/>
    </row>
    <row r="382" ht="12.75" customHeight="1">
      <c r="C382" s="54"/>
      <c r="D382" s="54"/>
      <c r="F382" s="54"/>
      <c r="G382" s="55"/>
      <c r="H382" s="55"/>
      <c r="I382" s="54"/>
      <c r="J382" s="56"/>
      <c r="K382" s="56"/>
      <c r="L382" s="56"/>
      <c r="M382" s="54"/>
      <c r="N382" s="54"/>
      <c r="O382" s="54"/>
      <c r="P382" s="54"/>
      <c r="Q382" s="54"/>
      <c r="R382" s="54"/>
      <c r="S382" s="54"/>
      <c r="T382" s="54"/>
    </row>
    <row r="383" ht="12.75" customHeight="1">
      <c r="C383" s="54"/>
      <c r="D383" s="54"/>
      <c r="F383" s="54"/>
      <c r="G383" s="55"/>
      <c r="H383" s="55"/>
      <c r="I383" s="54"/>
      <c r="J383" s="56"/>
      <c r="K383" s="56"/>
      <c r="L383" s="56"/>
      <c r="M383" s="54"/>
      <c r="N383" s="54"/>
      <c r="O383" s="54"/>
      <c r="P383" s="54"/>
      <c r="Q383" s="54"/>
      <c r="R383" s="54"/>
      <c r="S383" s="54"/>
      <c r="T383" s="54"/>
    </row>
    <row r="384" ht="12.75" customHeight="1">
      <c r="C384" s="54"/>
      <c r="D384" s="54"/>
      <c r="F384" s="54"/>
      <c r="G384" s="55"/>
      <c r="H384" s="55"/>
      <c r="I384" s="54"/>
      <c r="J384" s="56"/>
      <c r="K384" s="56"/>
      <c r="L384" s="56"/>
      <c r="M384" s="54"/>
      <c r="N384" s="54"/>
      <c r="O384" s="54"/>
      <c r="P384" s="54"/>
      <c r="Q384" s="54"/>
      <c r="R384" s="54"/>
      <c r="S384" s="54"/>
      <c r="T384" s="54"/>
    </row>
    <row r="385" ht="12.75" customHeight="1">
      <c r="C385" s="54"/>
      <c r="D385" s="54"/>
      <c r="F385" s="54"/>
      <c r="G385" s="55"/>
      <c r="H385" s="55"/>
      <c r="I385" s="54"/>
      <c r="J385" s="56"/>
      <c r="K385" s="56"/>
      <c r="L385" s="56"/>
      <c r="M385" s="54"/>
      <c r="N385" s="54"/>
      <c r="O385" s="54"/>
      <c r="P385" s="54"/>
      <c r="Q385" s="54"/>
      <c r="R385" s="54"/>
      <c r="S385" s="54"/>
      <c r="T385" s="54"/>
    </row>
    <row r="386" ht="12.75" customHeight="1">
      <c r="C386" s="54"/>
      <c r="D386" s="54"/>
      <c r="F386" s="54"/>
      <c r="G386" s="55"/>
      <c r="H386" s="55"/>
      <c r="I386" s="54"/>
      <c r="J386" s="56"/>
      <c r="K386" s="56"/>
      <c r="L386" s="56"/>
      <c r="M386" s="54"/>
      <c r="N386" s="54"/>
      <c r="O386" s="54"/>
      <c r="P386" s="54"/>
      <c r="Q386" s="54"/>
      <c r="R386" s="54"/>
      <c r="S386" s="54"/>
      <c r="T386" s="54"/>
    </row>
    <row r="387" ht="12.75" customHeight="1">
      <c r="C387" s="54"/>
      <c r="D387" s="54"/>
      <c r="F387" s="54"/>
      <c r="G387" s="55"/>
      <c r="H387" s="55"/>
      <c r="I387" s="54"/>
      <c r="J387" s="56"/>
      <c r="K387" s="56"/>
      <c r="L387" s="56"/>
      <c r="M387" s="54"/>
      <c r="N387" s="54"/>
      <c r="O387" s="54"/>
      <c r="P387" s="54"/>
      <c r="Q387" s="54"/>
      <c r="R387" s="54"/>
      <c r="S387" s="54"/>
      <c r="T387" s="54"/>
    </row>
    <row r="388" ht="12.75" customHeight="1">
      <c r="C388" s="54"/>
      <c r="D388" s="54"/>
      <c r="F388" s="54"/>
      <c r="G388" s="55"/>
      <c r="H388" s="55"/>
      <c r="I388" s="54"/>
      <c r="J388" s="56"/>
      <c r="K388" s="56"/>
      <c r="L388" s="56"/>
      <c r="M388" s="54"/>
      <c r="N388" s="54"/>
      <c r="O388" s="54"/>
      <c r="P388" s="54"/>
      <c r="Q388" s="54"/>
      <c r="R388" s="54"/>
      <c r="S388" s="54"/>
      <c r="T388" s="54"/>
    </row>
    <row r="389" ht="12.75" customHeight="1">
      <c r="C389" s="54"/>
      <c r="D389" s="54"/>
      <c r="F389" s="54"/>
      <c r="G389" s="55"/>
      <c r="H389" s="55"/>
      <c r="I389" s="54"/>
      <c r="J389" s="56"/>
      <c r="K389" s="56"/>
      <c r="L389" s="56"/>
      <c r="M389" s="54"/>
      <c r="N389" s="54"/>
      <c r="O389" s="54"/>
      <c r="P389" s="54"/>
      <c r="Q389" s="54"/>
      <c r="R389" s="54"/>
      <c r="S389" s="54"/>
      <c r="T389" s="54"/>
    </row>
    <row r="390" ht="12.75" customHeight="1">
      <c r="C390" s="54"/>
      <c r="D390" s="54"/>
      <c r="F390" s="54"/>
      <c r="G390" s="55"/>
      <c r="H390" s="55"/>
      <c r="I390" s="54"/>
      <c r="J390" s="56"/>
      <c r="K390" s="56"/>
      <c r="L390" s="56"/>
      <c r="M390" s="54"/>
      <c r="N390" s="54"/>
      <c r="O390" s="54"/>
      <c r="P390" s="54"/>
      <c r="Q390" s="54"/>
      <c r="R390" s="54"/>
      <c r="S390" s="54"/>
      <c r="T390" s="54"/>
    </row>
    <row r="391" ht="12.75" customHeight="1">
      <c r="C391" s="54"/>
      <c r="D391" s="54"/>
      <c r="F391" s="54"/>
      <c r="G391" s="55"/>
      <c r="H391" s="55"/>
      <c r="I391" s="54"/>
      <c r="J391" s="56"/>
      <c r="K391" s="56"/>
      <c r="L391" s="56"/>
      <c r="M391" s="54"/>
      <c r="N391" s="54"/>
      <c r="O391" s="54"/>
      <c r="P391" s="54"/>
      <c r="Q391" s="54"/>
      <c r="R391" s="54"/>
      <c r="S391" s="54"/>
      <c r="T391" s="54"/>
    </row>
    <row r="392" ht="12.75" customHeight="1">
      <c r="C392" s="54"/>
      <c r="D392" s="54"/>
      <c r="F392" s="54"/>
      <c r="G392" s="55"/>
      <c r="H392" s="55"/>
      <c r="I392" s="54"/>
      <c r="J392" s="56"/>
      <c r="K392" s="56"/>
      <c r="L392" s="56"/>
      <c r="M392" s="54"/>
      <c r="N392" s="54"/>
      <c r="O392" s="54"/>
      <c r="P392" s="54"/>
      <c r="Q392" s="54"/>
      <c r="R392" s="54"/>
      <c r="S392" s="54"/>
      <c r="T392" s="54"/>
    </row>
    <row r="393" ht="12.75" customHeight="1">
      <c r="C393" s="54"/>
      <c r="D393" s="54"/>
      <c r="F393" s="54"/>
      <c r="G393" s="55"/>
      <c r="H393" s="55"/>
      <c r="I393" s="54"/>
      <c r="J393" s="56"/>
      <c r="K393" s="56"/>
      <c r="L393" s="56"/>
      <c r="M393" s="54"/>
      <c r="N393" s="54"/>
      <c r="O393" s="54"/>
      <c r="P393" s="54"/>
      <c r="Q393" s="54"/>
      <c r="R393" s="54"/>
      <c r="S393" s="54"/>
      <c r="T393" s="54"/>
    </row>
    <row r="394" ht="12.75" customHeight="1">
      <c r="C394" s="54"/>
      <c r="D394" s="54"/>
      <c r="F394" s="54"/>
      <c r="G394" s="55"/>
      <c r="H394" s="55"/>
      <c r="I394" s="54"/>
      <c r="J394" s="56"/>
      <c r="K394" s="56"/>
      <c r="L394" s="56"/>
      <c r="M394" s="54"/>
      <c r="N394" s="54"/>
      <c r="O394" s="54"/>
      <c r="P394" s="54"/>
      <c r="Q394" s="54"/>
      <c r="R394" s="54"/>
      <c r="S394" s="54"/>
      <c r="T394" s="54"/>
    </row>
    <row r="395" ht="12.75" customHeight="1">
      <c r="C395" s="54"/>
      <c r="D395" s="54"/>
      <c r="F395" s="54"/>
      <c r="G395" s="55"/>
      <c r="H395" s="55"/>
      <c r="I395" s="54"/>
      <c r="J395" s="56"/>
      <c r="K395" s="56"/>
      <c r="L395" s="56"/>
      <c r="M395" s="54"/>
      <c r="N395" s="54"/>
      <c r="O395" s="54"/>
      <c r="P395" s="54"/>
      <c r="Q395" s="54"/>
      <c r="R395" s="54"/>
      <c r="S395" s="54"/>
      <c r="T395" s="54"/>
    </row>
    <row r="396" ht="12.75" customHeight="1">
      <c r="C396" s="54"/>
      <c r="D396" s="54"/>
      <c r="F396" s="54"/>
      <c r="G396" s="55"/>
      <c r="H396" s="55"/>
      <c r="I396" s="54"/>
      <c r="J396" s="56"/>
      <c r="K396" s="56"/>
      <c r="L396" s="56"/>
      <c r="M396" s="54"/>
      <c r="N396" s="54"/>
      <c r="O396" s="54"/>
      <c r="P396" s="54"/>
      <c r="Q396" s="54"/>
      <c r="R396" s="54"/>
      <c r="S396" s="54"/>
      <c r="T396" s="54"/>
    </row>
    <row r="397" ht="12.75" customHeight="1">
      <c r="C397" s="54"/>
      <c r="D397" s="54"/>
      <c r="F397" s="54"/>
      <c r="G397" s="55"/>
      <c r="H397" s="55"/>
      <c r="I397" s="54"/>
      <c r="J397" s="56"/>
      <c r="K397" s="56"/>
      <c r="L397" s="56"/>
      <c r="M397" s="54"/>
      <c r="N397" s="54"/>
      <c r="O397" s="54"/>
      <c r="P397" s="54"/>
      <c r="Q397" s="54"/>
      <c r="R397" s="54"/>
      <c r="S397" s="54"/>
      <c r="T397" s="54"/>
    </row>
    <row r="398" ht="12.75" customHeight="1">
      <c r="C398" s="54"/>
      <c r="D398" s="54"/>
      <c r="F398" s="54"/>
      <c r="G398" s="55"/>
      <c r="H398" s="55"/>
      <c r="I398" s="54"/>
      <c r="J398" s="56"/>
      <c r="K398" s="56"/>
      <c r="L398" s="56"/>
      <c r="M398" s="54"/>
      <c r="N398" s="54"/>
      <c r="O398" s="54"/>
      <c r="P398" s="54"/>
      <c r="Q398" s="54"/>
      <c r="R398" s="54"/>
      <c r="S398" s="54"/>
      <c r="T398" s="54"/>
    </row>
    <row r="399" ht="12.75" customHeight="1">
      <c r="C399" s="54"/>
      <c r="D399" s="54"/>
      <c r="F399" s="54"/>
      <c r="G399" s="55"/>
      <c r="H399" s="55"/>
      <c r="I399" s="54"/>
      <c r="J399" s="56"/>
      <c r="K399" s="56"/>
      <c r="L399" s="56"/>
      <c r="M399" s="54"/>
      <c r="N399" s="54"/>
      <c r="O399" s="54"/>
      <c r="P399" s="54"/>
      <c r="Q399" s="54"/>
      <c r="R399" s="54"/>
      <c r="S399" s="54"/>
      <c r="T399" s="54"/>
    </row>
    <row r="400" ht="12.75" customHeight="1">
      <c r="C400" s="54"/>
      <c r="D400" s="54"/>
      <c r="F400" s="54"/>
      <c r="G400" s="55"/>
      <c r="H400" s="55"/>
      <c r="I400" s="54"/>
      <c r="J400" s="56"/>
      <c r="K400" s="56"/>
      <c r="L400" s="56"/>
      <c r="M400" s="54"/>
      <c r="N400" s="54"/>
      <c r="O400" s="54"/>
      <c r="P400" s="54"/>
      <c r="Q400" s="54"/>
      <c r="R400" s="54"/>
      <c r="S400" s="54"/>
      <c r="T400" s="54"/>
    </row>
    <row r="401" ht="12.75" customHeight="1">
      <c r="C401" s="54"/>
      <c r="D401" s="54"/>
      <c r="F401" s="54"/>
      <c r="G401" s="55"/>
      <c r="H401" s="55"/>
      <c r="I401" s="54"/>
      <c r="J401" s="56"/>
      <c r="K401" s="56"/>
      <c r="L401" s="56"/>
      <c r="M401" s="54"/>
      <c r="N401" s="54"/>
      <c r="O401" s="54"/>
      <c r="P401" s="54"/>
      <c r="Q401" s="54"/>
      <c r="R401" s="54"/>
      <c r="S401" s="54"/>
      <c r="T401" s="54"/>
    </row>
    <row r="402" ht="12.75" customHeight="1">
      <c r="C402" s="54"/>
      <c r="D402" s="54"/>
      <c r="F402" s="54"/>
      <c r="G402" s="55"/>
      <c r="H402" s="55"/>
      <c r="I402" s="54"/>
      <c r="J402" s="56"/>
      <c r="K402" s="56"/>
      <c r="L402" s="56"/>
      <c r="M402" s="54"/>
      <c r="N402" s="54"/>
      <c r="O402" s="54"/>
      <c r="P402" s="54"/>
      <c r="Q402" s="54"/>
      <c r="R402" s="54"/>
      <c r="S402" s="54"/>
      <c r="T402" s="54"/>
    </row>
    <row r="403" ht="12.75" customHeight="1">
      <c r="C403" s="54"/>
      <c r="D403" s="54"/>
      <c r="F403" s="54"/>
      <c r="G403" s="55"/>
      <c r="H403" s="55"/>
      <c r="I403" s="54"/>
      <c r="J403" s="56"/>
      <c r="K403" s="56"/>
      <c r="L403" s="56"/>
      <c r="M403" s="54"/>
      <c r="N403" s="54"/>
      <c r="O403" s="54"/>
      <c r="P403" s="54"/>
      <c r="Q403" s="54"/>
      <c r="R403" s="54"/>
      <c r="S403" s="54"/>
      <c r="T403" s="54"/>
    </row>
    <row r="404" ht="12.75" customHeight="1">
      <c r="C404" s="54"/>
      <c r="D404" s="54"/>
      <c r="F404" s="54"/>
      <c r="G404" s="55"/>
      <c r="H404" s="55"/>
      <c r="I404" s="54"/>
      <c r="J404" s="56"/>
      <c r="K404" s="56"/>
      <c r="L404" s="56"/>
      <c r="M404" s="54"/>
      <c r="N404" s="54"/>
      <c r="O404" s="54"/>
      <c r="P404" s="54"/>
      <c r="Q404" s="54"/>
      <c r="R404" s="54"/>
      <c r="S404" s="54"/>
      <c r="T404" s="54"/>
    </row>
    <row r="405" ht="12.75" customHeight="1">
      <c r="C405" s="54"/>
      <c r="D405" s="54"/>
      <c r="F405" s="54"/>
      <c r="G405" s="55"/>
      <c r="H405" s="55"/>
      <c r="I405" s="54"/>
      <c r="J405" s="56"/>
      <c r="K405" s="56"/>
      <c r="L405" s="56"/>
      <c r="M405" s="54"/>
      <c r="N405" s="54"/>
      <c r="O405" s="54"/>
      <c r="P405" s="54"/>
      <c r="Q405" s="54"/>
      <c r="R405" s="54"/>
      <c r="S405" s="54"/>
      <c r="T405" s="54"/>
    </row>
    <row r="406" ht="12.75" customHeight="1">
      <c r="C406" s="54"/>
      <c r="D406" s="54"/>
      <c r="F406" s="54"/>
      <c r="G406" s="55"/>
      <c r="H406" s="55"/>
      <c r="I406" s="54"/>
      <c r="J406" s="56"/>
      <c r="K406" s="56"/>
      <c r="L406" s="56"/>
      <c r="M406" s="54"/>
      <c r="N406" s="54"/>
      <c r="O406" s="54"/>
      <c r="P406" s="54"/>
      <c r="Q406" s="54"/>
      <c r="R406" s="54"/>
      <c r="S406" s="54"/>
      <c r="T406" s="54"/>
    </row>
    <row r="407" ht="12.75" customHeight="1">
      <c r="C407" s="54"/>
      <c r="D407" s="54"/>
      <c r="F407" s="54"/>
      <c r="G407" s="55"/>
      <c r="H407" s="55"/>
      <c r="I407" s="54"/>
      <c r="J407" s="56"/>
      <c r="K407" s="56"/>
      <c r="L407" s="56"/>
      <c r="M407" s="54"/>
      <c r="N407" s="54"/>
      <c r="O407" s="54"/>
      <c r="P407" s="54"/>
      <c r="Q407" s="54"/>
      <c r="R407" s="54"/>
      <c r="S407" s="54"/>
      <c r="T407" s="54"/>
    </row>
    <row r="408" ht="12.75" customHeight="1">
      <c r="C408" s="54"/>
      <c r="D408" s="54"/>
      <c r="F408" s="54"/>
      <c r="G408" s="55"/>
      <c r="H408" s="55"/>
      <c r="I408" s="54"/>
      <c r="J408" s="56"/>
      <c r="K408" s="56"/>
      <c r="L408" s="56"/>
      <c r="M408" s="54"/>
      <c r="N408" s="54"/>
      <c r="O408" s="54"/>
      <c r="P408" s="54"/>
      <c r="Q408" s="54"/>
      <c r="R408" s="54"/>
      <c r="S408" s="54"/>
      <c r="T408" s="54"/>
    </row>
    <row r="409" ht="12.75" customHeight="1">
      <c r="C409" s="54"/>
      <c r="D409" s="54"/>
      <c r="F409" s="54"/>
      <c r="G409" s="55"/>
      <c r="H409" s="55"/>
      <c r="I409" s="54"/>
      <c r="J409" s="56"/>
      <c r="K409" s="56"/>
      <c r="L409" s="56"/>
      <c r="M409" s="54"/>
      <c r="N409" s="54"/>
      <c r="O409" s="54"/>
      <c r="P409" s="54"/>
      <c r="Q409" s="54"/>
      <c r="R409" s="54"/>
      <c r="S409" s="54"/>
      <c r="T409" s="54"/>
    </row>
    <row r="410" ht="12.75" customHeight="1">
      <c r="C410" s="54"/>
      <c r="D410" s="54"/>
      <c r="F410" s="54"/>
      <c r="G410" s="55"/>
      <c r="H410" s="55"/>
      <c r="I410" s="54"/>
      <c r="J410" s="56"/>
      <c r="K410" s="56"/>
      <c r="L410" s="56"/>
      <c r="M410" s="54"/>
      <c r="N410" s="54"/>
      <c r="O410" s="54"/>
      <c r="P410" s="54"/>
      <c r="Q410" s="54"/>
      <c r="R410" s="54"/>
      <c r="S410" s="54"/>
      <c r="T410" s="54"/>
    </row>
    <row r="411" ht="12.75" customHeight="1">
      <c r="C411" s="54"/>
      <c r="D411" s="54"/>
      <c r="F411" s="54"/>
      <c r="G411" s="55"/>
      <c r="H411" s="55"/>
      <c r="I411" s="54"/>
      <c r="J411" s="56"/>
      <c r="K411" s="56"/>
      <c r="L411" s="56"/>
      <c r="M411" s="54"/>
      <c r="N411" s="54"/>
      <c r="O411" s="54"/>
      <c r="P411" s="54"/>
      <c r="Q411" s="54"/>
      <c r="R411" s="54"/>
      <c r="S411" s="54"/>
      <c r="T411" s="54"/>
    </row>
    <row r="412" ht="12.75" customHeight="1">
      <c r="C412" s="54"/>
      <c r="D412" s="54"/>
      <c r="F412" s="54"/>
      <c r="G412" s="55"/>
      <c r="H412" s="55"/>
      <c r="I412" s="54"/>
      <c r="J412" s="56"/>
      <c r="K412" s="56"/>
      <c r="L412" s="56"/>
      <c r="M412" s="54"/>
      <c r="N412" s="54"/>
      <c r="O412" s="54"/>
      <c r="P412" s="54"/>
      <c r="Q412" s="54"/>
      <c r="R412" s="54"/>
      <c r="S412" s="54"/>
      <c r="T412" s="54"/>
    </row>
    <row r="413" ht="12.75" customHeight="1">
      <c r="C413" s="54"/>
      <c r="D413" s="54"/>
      <c r="F413" s="54"/>
      <c r="G413" s="55"/>
      <c r="H413" s="55"/>
      <c r="I413" s="54"/>
      <c r="J413" s="56"/>
      <c r="K413" s="56"/>
      <c r="L413" s="56"/>
      <c r="M413" s="54"/>
      <c r="N413" s="54"/>
      <c r="O413" s="54"/>
      <c r="P413" s="54"/>
      <c r="Q413" s="54"/>
      <c r="R413" s="54"/>
      <c r="S413" s="54"/>
      <c r="T413" s="54"/>
    </row>
    <row r="414" ht="12.75" customHeight="1">
      <c r="C414" s="54"/>
      <c r="D414" s="54"/>
      <c r="F414" s="54"/>
      <c r="G414" s="55"/>
      <c r="H414" s="55"/>
      <c r="I414" s="54"/>
      <c r="J414" s="56"/>
      <c r="K414" s="56"/>
      <c r="L414" s="56"/>
      <c r="M414" s="54"/>
      <c r="N414" s="54"/>
      <c r="O414" s="54"/>
      <c r="P414" s="54"/>
      <c r="Q414" s="54"/>
      <c r="R414" s="54"/>
      <c r="S414" s="54"/>
      <c r="T414" s="54"/>
    </row>
    <row r="415" ht="12.75" customHeight="1">
      <c r="C415" s="54"/>
      <c r="D415" s="54"/>
      <c r="F415" s="54"/>
      <c r="G415" s="55"/>
      <c r="H415" s="55"/>
      <c r="I415" s="54"/>
      <c r="J415" s="56"/>
      <c r="K415" s="56"/>
      <c r="L415" s="56"/>
      <c r="M415" s="54"/>
      <c r="N415" s="54"/>
      <c r="O415" s="54"/>
      <c r="P415" s="54"/>
      <c r="Q415" s="54"/>
      <c r="R415" s="54"/>
      <c r="S415" s="54"/>
      <c r="T415" s="54"/>
    </row>
    <row r="416" ht="12.75" customHeight="1">
      <c r="C416" s="54"/>
      <c r="D416" s="54"/>
      <c r="F416" s="54"/>
      <c r="G416" s="55"/>
      <c r="H416" s="55"/>
      <c r="I416" s="54"/>
      <c r="J416" s="56"/>
      <c r="K416" s="56"/>
      <c r="L416" s="56"/>
      <c r="M416" s="54"/>
      <c r="N416" s="54"/>
      <c r="O416" s="54"/>
      <c r="P416" s="54"/>
      <c r="Q416" s="54"/>
      <c r="R416" s="54"/>
      <c r="S416" s="54"/>
      <c r="T416" s="54"/>
    </row>
    <row r="417" ht="12.75" customHeight="1">
      <c r="C417" s="54"/>
      <c r="D417" s="54"/>
      <c r="F417" s="54"/>
      <c r="G417" s="55"/>
      <c r="H417" s="55"/>
      <c r="I417" s="54"/>
      <c r="J417" s="56"/>
      <c r="K417" s="56"/>
      <c r="L417" s="56"/>
      <c r="M417" s="54"/>
      <c r="N417" s="54"/>
      <c r="O417" s="54"/>
      <c r="P417" s="54"/>
      <c r="Q417" s="54"/>
      <c r="R417" s="54"/>
      <c r="S417" s="54"/>
      <c r="T417" s="54"/>
    </row>
    <row r="418" ht="12.75" customHeight="1">
      <c r="C418" s="54"/>
      <c r="D418" s="54"/>
      <c r="F418" s="54"/>
      <c r="G418" s="55"/>
      <c r="H418" s="55"/>
      <c r="I418" s="54"/>
      <c r="J418" s="56"/>
      <c r="K418" s="56"/>
      <c r="L418" s="56"/>
      <c r="M418" s="54"/>
      <c r="N418" s="54"/>
      <c r="O418" s="54"/>
      <c r="P418" s="54"/>
      <c r="Q418" s="54"/>
      <c r="R418" s="54"/>
      <c r="S418" s="54"/>
      <c r="T418" s="54"/>
    </row>
    <row r="419" ht="12.75" customHeight="1">
      <c r="C419" s="54"/>
      <c r="D419" s="54"/>
      <c r="F419" s="54"/>
      <c r="G419" s="55"/>
      <c r="H419" s="55"/>
      <c r="I419" s="54"/>
      <c r="J419" s="56"/>
      <c r="K419" s="56"/>
      <c r="L419" s="56"/>
      <c r="M419" s="54"/>
      <c r="N419" s="54"/>
      <c r="O419" s="54"/>
      <c r="P419" s="54"/>
      <c r="Q419" s="54"/>
      <c r="R419" s="54"/>
      <c r="S419" s="54"/>
      <c r="T419" s="54"/>
    </row>
    <row r="420" ht="12.75" customHeight="1">
      <c r="C420" s="54"/>
      <c r="D420" s="54"/>
      <c r="F420" s="54"/>
      <c r="G420" s="55"/>
      <c r="H420" s="55"/>
      <c r="I420" s="54"/>
      <c r="J420" s="56"/>
      <c r="K420" s="56"/>
      <c r="L420" s="56"/>
      <c r="M420" s="54"/>
      <c r="N420" s="54"/>
      <c r="O420" s="54"/>
      <c r="P420" s="54"/>
      <c r="Q420" s="54"/>
      <c r="R420" s="54"/>
      <c r="S420" s="54"/>
      <c r="T420" s="54"/>
    </row>
    <row r="421" ht="12.75" customHeight="1">
      <c r="C421" s="54"/>
      <c r="D421" s="54"/>
      <c r="F421" s="54"/>
      <c r="G421" s="55"/>
      <c r="H421" s="55"/>
      <c r="I421" s="54"/>
      <c r="J421" s="56"/>
      <c r="K421" s="56"/>
      <c r="L421" s="56"/>
      <c r="M421" s="54"/>
      <c r="N421" s="54"/>
      <c r="O421" s="54"/>
      <c r="P421" s="54"/>
      <c r="Q421" s="54"/>
      <c r="R421" s="54"/>
      <c r="S421" s="54"/>
      <c r="T421" s="54"/>
    </row>
    <row r="422" ht="12.75" customHeight="1">
      <c r="C422" s="54"/>
      <c r="D422" s="54"/>
      <c r="F422" s="54"/>
      <c r="G422" s="55"/>
      <c r="H422" s="55"/>
      <c r="I422" s="54"/>
      <c r="J422" s="56"/>
      <c r="K422" s="56"/>
      <c r="L422" s="56"/>
      <c r="M422" s="54"/>
      <c r="N422" s="54"/>
      <c r="O422" s="54"/>
      <c r="P422" s="54"/>
      <c r="Q422" s="54"/>
      <c r="R422" s="54"/>
      <c r="S422" s="54"/>
      <c r="T422" s="54"/>
    </row>
    <row r="423" ht="12.75" customHeight="1">
      <c r="C423" s="54"/>
      <c r="D423" s="54"/>
      <c r="F423" s="54"/>
      <c r="G423" s="55"/>
      <c r="H423" s="55"/>
      <c r="I423" s="54"/>
      <c r="J423" s="56"/>
      <c r="K423" s="56"/>
      <c r="L423" s="56"/>
      <c r="M423" s="54"/>
      <c r="N423" s="54"/>
      <c r="O423" s="54"/>
      <c r="P423" s="54"/>
      <c r="Q423" s="54"/>
      <c r="R423" s="54"/>
      <c r="S423" s="54"/>
      <c r="T423" s="54"/>
    </row>
    <row r="424" ht="12.75" customHeight="1">
      <c r="C424" s="54"/>
      <c r="D424" s="54"/>
      <c r="F424" s="54"/>
      <c r="G424" s="55"/>
      <c r="H424" s="55"/>
      <c r="I424" s="54"/>
      <c r="J424" s="56"/>
      <c r="K424" s="56"/>
      <c r="L424" s="56"/>
      <c r="M424" s="54"/>
      <c r="N424" s="54"/>
      <c r="O424" s="54"/>
      <c r="P424" s="54"/>
      <c r="Q424" s="54"/>
      <c r="R424" s="54"/>
      <c r="S424" s="54"/>
      <c r="T424" s="54"/>
    </row>
    <row r="425" ht="12.75" customHeight="1">
      <c r="C425" s="54"/>
      <c r="D425" s="54"/>
      <c r="F425" s="54"/>
      <c r="G425" s="55"/>
      <c r="H425" s="55"/>
      <c r="I425" s="54"/>
      <c r="J425" s="56"/>
      <c r="K425" s="56"/>
      <c r="L425" s="56"/>
      <c r="M425" s="54"/>
      <c r="N425" s="54"/>
      <c r="O425" s="54"/>
      <c r="P425" s="54"/>
      <c r="Q425" s="54"/>
      <c r="R425" s="54"/>
      <c r="S425" s="54"/>
      <c r="T425" s="54"/>
    </row>
    <row r="426" ht="12.75" customHeight="1">
      <c r="C426" s="54"/>
      <c r="D426" s="54"/>
      <c r="F426" s="54"/>
      <c r="G426" s="55"/>
      <c r="H426" s="55"/>
      <c r="I426" s="54"/>
      <c r="J426" s="56"/>
      <c r="K426" s="56"/>
      <c r="L426" s="56"/>
      <c r="M426" s="54"/>
      <c r="N426" s="54"/>
      <c r="O426" s="54"/>
      <c r="P426" s="54"/>
      <c r="Q426" s="54"/>
      <c r="R426" s="54"/>
      <c r="S426" s="54"/>
      <c r="T426" s="54"/>
    </row>
    <row r="427" ht="12.75" customHeight="1">
      <c r="C427" s="54"/>
      <c r="D427" s="54"/>
      <c r="F427" s="54"/>
      <c r="G427" s="55"/>
      <c r="H427" s="55"/>
      <c r="I427" s="54"/>
      <c r="J427" s="56"/>
      <c r="K427" s="56"/>
      <c r="L427" s="56"/>
      <c r="M427" s="54"/>
      <c r="N427" s="54"/>
      <c r="O427" s="54"/>
      <c r="P427" s="54"/>
      <c r="Q427" s="54"/>
      <c r="R427" s="54"/>
      <c r="S427" s="54"/>
      <c r="T427" s="54"/>
    </row>
    <row r="428" ht="12.75" customHeight="1">
      <c r="C428" s="54"/>
      <c r="D428" s="54"/>
      <c r="F428" s="54"/>
      <c r="G428" s="55"/>
      <c r="H428" s="55"/>
      <c r="I428" s="54"/>
      <c r="J428" s="56"/>
      <c r="K428" s="56"/>
      <c r="L428" s="56"/>
      <c r="M428" s="54"/>
      <c r="N428" s="54"/>
      <c r="O428" s="54"/>
      <c r="P428" s="54"/>
      <c r="Q428" s="54"/>
      <c r="R428" s="54"/>
      <c r="S428" s="54"/>
      <c r="T428" s="54"/>
    </row>
    <row r="429" ht="12.75" customHeight="1">
      <c r="C429" s="54"/>
      <c r="D429" s="54"/>
      <c r="F429" s="54"/>
      <c r="G429" s="55"/>
      <c r="H429" s="55"/>
      <c r="I429" s="54"/>
      <c r="J429" s="56"/>
      <c r="K429" s="56"/>
      <c r="L429" s="56"/>
      <c r="M429" s="54"/>
      <c r="N429" s="54"/>
      <c r="O429" s="54"/>
      <c r="P429" s="54"/>
      <c r="Q429" s="54"/>
      <c r="R429" s="54"/>
      <c r="S429" s="54"/>
      <c r="T429" s="54"/>
    </row>
    <row r="430" ht="12.75" customHeight="1">
      <c r="C430" s="54"/>
      <c r="D430" s="54"/>
      <c r="F430" s="54"/>
      <c r="G430" s="55"/>
      <c r="H430" s="55"/>
      <c r="I430" s="54"/>
      <c r="J430" s="56"/>
      <c r="K430" s="56"/>
      <c r="L430" s="56"/>
      <c r="M430" s="54"/>
      <c r="N430" s="54"/>
      <c r="O430" s="54"/>
      <c r="P430" s="54"/>
      <c r="Q430" s="54"/>
      <c r="R430" s="54"/>
      <c r="S430" s="54"/>
      <c r="T430" s="54"/>
    </row>
    <row r="431" ht="12.75" customHeight="1">
      <c r="C431" s="54"/>
      <c r="D431" s="54"/>
      <c r="F431" s="54"/>
      <c r="G431" s="55"/>
      <c r="H431" s="55"/>
      <c r="I431" s="54"/>
      <c r="J431" s="56"/>
      <c r="K431" s="56"/>
      <c r="L431" s="56"/>
      <c r="M431" s="54"/>
      <c r="N431" s="54"/>
      <c r="O431" s="54"/>
      <c r="P431" s="54"/>
      <c r="Q431" s="54"/>
      <c r="R431" s="54"/>
      <c r="S431" s="54"/>
      <c r="T431" s="54"/>
    </row>
    <row r="432" ht="12.75" customHeight="1">
      <c r="C432" s="54"/>
      <c r="D432" s="54"/>
      <c r="F432" s="54"/>
      <c r="G432" s="55"/>
      <c r="H432" s="55"/>
      <c r="I432" s="54"/>
      <c r="J432" s="56"/>
      <c r="K432" s="56"/>
      <c r="L432" s="56"/>
      <c r="M432" s="54"/>
      <c r="N432" s="54"/>
      <c r="O432" s="54"/>
      <c r="P432" s="54"/>
      <c r="Q432" s="54"/>
      <c r="R432" s="54"/>
      <c r="S432" s="54"/>
      <c r="T432" s="54"/>
    </row>
    <row r="433" ht="12.75" customHeight="1">
      <c r="C433" s="54"/>
      <c r="D433" s="54"/>
      <c r="F433" s="54"/>
      <c r="G433" s="55"/>
      <c r="H433" s="55"/>
      <c r="I433" s="54"/>
      <c r="J433" s="56"/>
      <c r="K433" s="56"/>
      <c r="L433" s="56"/>
      <c r="M433" s="54"/>
      <c r="N433" s="54"/>
      <c r="O433" s="54"/>
      <c r="P433" s="54"/>
      <c r="Q433" s="54"/>
      <c r="R433" s="54"/>
      <c r="S433" s="54"/>
      <c r="T433" s="54"/>
    </row>
    <row r="434" ht="12.75" customHeight="1">
      <c r="C434" s="54"/>
      <c r="D434" s="54"/>
      <c r="F434" s="54"/>
      <c r="G434" s="55"/>
      <c r="H434" s="55"/>
      <c r="I434" s="54"/>
      <c r="J434" s="56"/>
      <c r="K434" s="56"/>
      <c r="L434" s="56"/>
      <c r="M434" s="54"/>
      <c r="N434" s="54"/>
      <c r="O434" s="54"/>
      <c r="P434" s="54"/>
      <c r="Q434" s="54"/>
      <c r="R434" s="54"/>
      <c r="S434" s="54"/>
      <c r="T434" s="54"/>
    </row>
    <row r="435" ht="12.75" customHeight="1">
      <c r="C435" s="54"/>
      <c r="D435" s="54"/>
      <c r="F435" s="54"/>
      <c r="G435" s="55"/>
      <c r="H435" s="55"/>
      <c r="I435" s="54"/>
      <c r="J435" s="56"/>
      <c r="K435" s="56"/>
      <c r="L435" s="56"/>
      <c r="M435" s="54"/>
      <c r="N435" s="54"/>
      <c r="O435" s="54"/>
      <c r="P435" s="54"/>
      <c r="Q435" s="54"/>
      <c r="R435" s="54"/>
      <c r="S435" s="54"/>
      <c r="T435" s="54"/>
    </row>
    <row r="436" ht="12.75" customHeight="1">
      <c r="C436" s="54"/>
      <c r="D436" s="54"/>
      <c r="F436" s="54"/>
      <c r="G436" s="55"/>
      <c r="H436" s="55"/>
      <c r="I436" s="54"/>
      <c r="J436" s="56"/>
      <c r="K436" s="56"/>
      <c r="L436" s="56"/>
      <c r="M436" s="54"/>
      <c r="N436" s="54"/>
      <c r="O436" s="54"/>
      <c r="P436" s="54"/>
      <c r="Q436" s="54"/>
      <c r="R436" s="54"/>
      <c r="S436" s="54"/>
      <c r="T436" s="54"/>
    </row>
    <row r="437" ht="12.75" customHeight="1">
      <c r="C437" s="54"/>
      <c r="D437" s="54"/>
      <c r="F437" s="54"/>
      <c r="G437" s="55"/>
      <c r="H437" s="55"/>
      <c r="I437" s="54"/>
      <c r="J437" s="56"/>
      <c r="K437" s="56"/>
      <c r="L437" s="56"/>
      <c r="M437" s="54"/>
      <c r="N437" s="54"/>
      <c r="O437" s="54"/>
      <c r="P437" s="54"/>
      <c r="Q437" s="54"/>
      <c r="R437" s="54"/>
      <c r="S437" s="54"/>
      <c r="T437" s="54"/>
    </row>
    <row r="438" ht="12.75" customHeight="1">
      <c r="C438" s="54"/>
      <c r="D438" s="54"/>
      <c r="F438" s="54"/>
      <c r="G438" s="55"/>
      <c r="H438" s="55"/>
      <c r="I438" s="54"/>
      <c r="J438" s="56"/>
      <c r="K438" s="56"/>
      <c r="L438" s="56"/>
      <c r="M438" s="54"/>
      <c r="N438" s="54"/>
      <c r="O438" s="54"/>
      <c r="P438" s="54"/>
      <c r="Q438" s="54"/>
      <c r="R438" s="54"/>
      <c r="S438" s="54"/>
      <c r="T438" s="54"/>
    </row>
    <row r="439" ht="12.75" customHeight="1">
      <c r="C439" s="54"/>
      <c r="D439" s="54"/>
      <c r="F439" s="54"/>
      <c r="G439" s="55"/>
      <c r="H439" s="55"/>
      <c r="I439" s="54"/>
      <c r="J439" s="56"/>
      <c r="K439" s="56"/>
      <c r="L439" s="56"/>
      <c r="M439" s="54"/>
      <c r="N439" s="54"/>
      <c r="O439" s="54"/>
      <c r="P439" s="54"/>
      <c r="Q439" s="54"/>
      <c r="R439" s="54"/>
      <c r="S439" s="54"/>
      <c r="T439" s="54"/>
    </row>
    <row r="440" ht="12.75" customHeight="1">
      <c r="C440" s="54"/>
      <c r="D440" s="54"/>
      <c r="F440" s="54"/>
      <c r="G440" s="55"/>
      <c r="H440" s="55"/>
      <c r="I440" s="54"/>
      <c r="J440" s="56"/>
      <c r="K440" s="56"/>
      <c r="L440" s="56"/>
      <c r="M440" s="54"/>
      <c r="N440" s="54"/>
      <c r="O440" s="54"/>
      <c r="P440" s="54"/>
      <c r="Q440" s="54"/>
      <c r="R440" s="54"/>
      <c r="S440" s="54"/>
      <c r="T440" s="54"/>
    </row>
    <row r="441" ht="12.75" customHeight="1">
      <c r="C441" s="54"/>
      <c r="D441" s="54"/>
      <c r="F441" s="54"/>
      <c r="G441" s="55"/>
      <c r="H441" s="55"/>
      <c r="I441" s="54"/>
      <c r="J441" s="56"/>
      <c r="K441" s="56"/>
      <c r="L441" s="56"/>
      <c r="M441" s="54"/>
      <c r="N441" s="54"/>
      <c r="O441" s="54"/>
      <c r="P441" s="54"/>
      <c r="Q441" s="54"/>
      <c r="R441" s="54"/>
      <c r="S441" s="54"/>
      <c r="T441" s="54"/>
    </row>
    <row r="442" ht="12.75" customHeight="1">
      <c r="C442" s="54"/>
      <c r="D442" s="54"/>
      <c r="F442" s="54"/>
      <c r="G442" s="55"/>
      <c r="H442" s="55"/>
      <c r="I442" s="54"/>
      <c r="J442" s="56"/>
      <c r="K442" s="56"/>
      <c r="L442" s="56"/>
      <c r="M442" s="54"/>
      <c r="N442" s="54"/>
      <c r="O442" s="54"/>
      <c r="P442" s="54"/>
      <c r="Q442" s="54"/>
      <c r="R442" s="54"/>
      <c r="S442" s="54"/>
      <c r="T442" s="54"/>
    </row>
    <row r="443" ht="12.75" customHeight="1">
      <c r="C443" s="54"/>
      <c r="D443" s="54"/>
      <c r="F443" s="54"/>
      <c r="G443" s="55"/>
      <c r="H443" s="55"/>
      <c r="I443" s="54"/>
      <c r="J443" s="56"/>
      <c r="K443" s="56"/>
      <c r="L443" s="56"/>
      <c r="M443" s="54"/>
      <c r="N443" s="54"/>
      <c r="O443" s="54"/>
      <c r="P443" s="54"/>
      <c r="Q443" s="54"/>
      <c r="R443" s="54"/>
      <c r="S443" s="54"/>
      <c r="T443" s="54"/>
    </row>
    <row r="444" ht="12.75" customHeight="1">
      <c r="C444" s="54"/>
      <c r="D444" s="54"/>
      <c r="F444" s="54"/>
      <c r="G444" s="55"/>
      <c r="H444" s="55"/>
      <c r="I444" s="54"/>
      <c r="J444" s="56"/>
      <c r="K444" s="56"/>
      <c r="L444" s="56"/>
      <c r="M444" s="54"/>
      <c r="N444" s="54"/>
      <c r="O444" s="54"/>
      <c r="P444" s="54"/>
      <c r="Q444" s="54"/>
      <c r="R444" s="54"/>
      <c r="S444" s="54"/>
      <c r="T444" s="54"/>
    </row>
    <row r="445" ht="12.75" customHeight="1">
      <c r="C445" s="54"/>
      <c r="D445" s="54"/>
      <c r="F445" s="54"/>
      <c r="G445" s="55"/>
      <c r="H445" s="55"/>
      <c r="I445" s="54"/>
      <c r="J445" s="56"/>
      <c r="K445" s="56"/>
      <c r="L445" s="56"/>
      <c r="M445" s="54"/>
      <c r="N445" s="54"/>
      <c r="O445" s="54"/>
      <c r="P445" s="54"/>
      <c r="Q445" s="54"/>
      <c r="R445" s="54"/>
      <c r="S445" s="54"/>
      <c r="T445" s="54"/>
    </row>
    <row r="446" ht="12.75" customHeight="1">
      <c r="C446" s="54"/>
      <c r="D446" s="54"/>
      <c r="F446" s="54"/>
      <c r="G446" s="55"/>
      <c r="H446" s="55"/>
      <c r="I446" s="54"/>
      <c r="J446" s="56"/>
      <c r="K446" s="56"/>
      <c r="L446" s="56"/>
      <c r="M446" s="54"/>
      <c r="N446" s="54"/>
      <c r="O446" s="54"/>
      <c r="P446" s="54"/>
      <c r="Q446" s="54"/>
      <c r="R446" s="54"/>
      <c r="S446" s="54"/>
      <c r="T446" s="54"/>
    </row>
    <row r="447" ht="12.75" customHeight="1">
      <c r="C447" s="54"/>
      <c r="D447" s="54"/>
      <c r="F447" s="54"/>
      <c r="G447" s="55"/>
      <c r="H447" s="55"/>
      <c r="I447" s="54"/>
      <c r="J447" s="56"/>
      <c r="K447" s="56"/>
      <c r="L447" s="56"/>
      <c r="M447" s="54"/>
      <c r="N447" s="54"/>
      <c r="O447" s="54"/>
      <c r="P447" s="54"/>
      <c r="Q447" s="54"/>
      <c r="R447" s="54"/>
      <c r="S447" s="54"/>
      <c r="T447" s="54"/>
    </row>
    <row r="448" ht="12.75" customHeight="1">
      <c r="C448" s="54"/>
      <c r="D448" s="54"/>
      <c r="F448" s="54"/>
      <c r="G448" s="55"/>
      <c r="H448" s="55"/>
      <c r="I448" s="54"/>
      <c r="J448" s="56"/>
      <c r="K448" s="56"/>
      <c r="L448" s="56"/>
      <c r="M448" s="54"/>
      <c r="N448" s="54"/>
      <c r="O448" s="54"/>
      <c r="P448" s="54"/>
      <c r="Q448" s="54"/>
      <c r="R448" s="54"/>
      <c r="S448" s="54"/>
      <c r="T448" s="54"/>
    </row>
    <row r="449" ht="12.75" customHeight="1">
      <c r="C449" s="54"/>
      <c r="D449" s="54"/>
      <c r="F449" s="54"/>
      <c r="G449" s="55"/>
      <c r="H449" s="55"/>
      <c r="I449" s="54"/>
      <c r="J449" s="56"/>
      <c r="K449" s="56"/>
      <c r="L449" s="56"/>
      <c r="M449" s="54"/>
      <c r="N449" s="54"/>
      <c r="O449" s="54"/>
      <c r="P449" s="54"/>
      <c r="Q449" s="54"/>
      <c r="R449" s="54"/>
      <c r="S449" s="54"/>
      <c r="T449" s="54"/>
    </row>
    <row r="450" ht="12.75" customHeight="1">
      <c r="C450" s="54"/>
      <c r="D450" s="54"/>
      <c r="F450" s="54"/>
      <c r="G450" s="55"/>
      <c r="H450" s="55"/>
      <c r="I450" s="54"/>
      <c r="J450" s="56"/>
      <c r="K450" s="56"/>
      <c r="L450" s="56"/>
      <c r="M450" s="54"/>
      <c r="N450" s="54"/>
      <c r="O450" s="54"/>
      <c r="P450" s="54"/>
      <c r="Q450" s="54"/>
      <c r="R450" s="54"/>
      <c r="S450" s="54"/>
      <c r="T450" s="54"/>
    </row>
    <row r="451" ht="12.75" customHeight="1">
      <c r="C451" s="54"/>
      <c r="D451" s="54"/>
      <c r="F451" s="54"/>
      <c r="G451" s="55"/>
      <c r="H451" s="55"/>
      <c r="I451" s="54"/>
      <c r="J451" s="56"/>
      <c r="K451" s="56"/>
      <c r="L451" s="56"/>
      <c r="M451" s="54"/>
      <c r="N451" s="54"/>
      <c r="O451" s="54"/>
      <c r="P451" s="54"/>
      <c r="Q451" s="54"/>
      <c r="R451" s="54"/>
      <c r="S451" s="54"/>
      <c r="T451" s="54"/>
    </row>
    <row r="452" ht="12.75" customHeight="1">
      <c r="C452" s="54"/>
      <c r="D452" s="54"/>
      <c r="F452" s="54"/>
      <c r="G452" s="55"/>
      <c r="H452" s="55"/>
      <c r="I452" s="54"/>
      <c r="J452" s="56"/>
      <c r="K452" s="56"/>
      <c r="L452" s="56"/>
      <c r="M452" s="54"/>
      <c r="N452" s="54"/>
      <c r="O452" s="54"/>
      <c r="P452" s="54"/>
      <c r="Q452" s="54"/>
      <c r="R452" s="54"/>
      <c r="S452" s="54"/>
      <c r="T452" s="54"/>
    </row>
    <row r="453" ht="12.75" customHeight="1">
      <c r="C453" s="54"/>
      <c r="D453" s="54"/>
      <c r="F453" s="54"/>
      <c r="G453" s="55"/>
      <c r="H453" s="55"/>
      <c r="I453" s="54"/>
      <c r="J453" s="56"/>
      <c r="K453" s="56"/>
      <c r="L453" s="56"/>
      <c r="M453" s="54"/>
      <c r="N453" s="54"/>
      <c r="O453" s="54"/>
      <c r="P453" s="54"/>
      <c r="Q453" s="54"/>
      <c r="R453" s="54"/>
      <c r="S453" s="54"/>
      <c r="T453" s="54"/>
    </row>
    <row r="454" ht="12.75" customHeight="1">
      <c r="C454" s="54"/>
      <c r="D454" s="54"/>
      <c r="F454" s="54"/>
      <c r="G454" s="55"/>
      <c r="H454" s="55"/>
      <c r="I454" s="54"/>
      <c r="J454" s="56"/>
      <c r="K454" s="56"/>
      <c r="L454" s="56"/>
      <c r="M454" s="54"/>
      <c r="N454" s="54"/>
      <c r="O454" s="54"/>
      <c r="P454" s="54"/>
      <c r="Q454" s="54"/>
      <c r="R454" s="54"/>
      <c r="S454" s="54"/>
      <c r="T454" s="54"/>
    </row>
    <row r="455" ht="12.75" customHeight="1">
      <c r="C455" s="54"/>
      <c r="D455" s="54"/>
      <c r="F455" s="54"/>
      <c r="G455" s="55"/>
      <c r="H455" s="55"/>
      <c r="I455" s="54"/>
      <c r="J455" s="56"/>
      <c r="K455" s="56"/>
      <c r="L455" s="56"/>
      <c r="M455" s="54"/>
      <c r="N455" s="54"/>
      <c r="O455" s="54"/>
      <c r="P455" s="54"/>
      <c r="Q455" s="54"/>
      <c r="R455" s="54"/>
      <c r="S455" s="54"/>
      <c r="T455" s="54"/>
    </row>
    <row r="456" ht="12.75" customHeight="1">
      <c r="C456" s="54"/>
      <c r="D456" s="54"/>
      <c r="F456" s="54"/>
      <c r="G456" s="55"/>
      <c r="H456" s="55"/>
      <c r="I456" s="54"/>
      <c r="J456" s="56"/>
      <c r="K456" s="56"/>
      <c r="L456" s="56"/>
      <c r="M456" s="54"/>
      <c r="N456" s="54"/>
      <c r="O456" s="54"/>
      <c r="P456" s="54"/>
      <c r="Q456" s="54"/>
      <c r="R456" s="54"/>
      <c r="S456" s="54"/>
      <c r="T456" s="54"/>
    </row>
    <row r="457" ht="12.75" customHeight="1">
      <c r="C457" s="54"/>
      <c r="D457" s="54"/>
      <c r="F457" s="54"/>
      <c r="G457" s="55"/>
      <c r="H457" s="55"/>
      <c r="I457" s="54"/>
      <c r="J457" s="56"/>
      <c r="K457" s="56"/>
      <c r="L457" s="56"/>
      <c r="M457" s="54"/>
      <c r="N457" s="54"/>
      <c r="O457" s="54"/>
      <c r="P457" s="54"/>
      <c r="Q457" s="54"/>
      <c r="R457" s="54"/>
      <c r="S457" s="54"/>
      <c r="T457" s="54"/>
    </row>
    <row r="458" ht="12.75" customHeight="1">
      <c r="C458" s="54"/>
      <c r="D458" s="54"/>
      <c r="F458" s="54"/>
      <c r="G458" s="55"/>
      <c r="H458" s="55"/>
      <c r="I458" s="54"/>
      <c r="J458" s="56"/>
      <c r="K458" s="56"/>
      <c r="L458" s="56"/>
      <c r="M458" s="54"/>
      <c r="N458" s="54"/>
      <c r="O458" s="54"/>
      <c r="P458" s="54"/>
      <c r="Q458" s="54"/>
      <c r="R458" s="54"/>
      <c r="S458" s="54"/>
      <c r="T458" s="54"/>
    </row>
    <row r="459" ht="12.75" customHeight="1">
      <c r="C459" s="54"/>
      <c r="D459" s="54"/>
      <c r="F459" s="54"/>
      <c r="G459" s="55"/>
      <c r="H459" s="55"/>
      <c r="I459" s="54"/>
      <c r="J459" s="56"/>
      <c r="K459" s="56"/>
      <c r="L459" s="56"/>
      <c r="M459" s="54"/>
      <c r="N459" s="54"/>
      <c r="O459" s="54"/>
      <c r="P459" s="54"/>
      <c r="Q459" s="54"/>
      <c r="R459" s="54"/>
      <c r="S459" s="54"/>
      <c r="T459" s="54"/>
    </row>
    <row r="460" ht="12.75" customHeight="1">
      <c r="C460" s="54"/>
      <c r="D460" s="54"/>
      <c r="F460" s="54"/>
      <c r="G460" s="55"/>
      <c r="H460" s="55"/>
      <c r="I460" s="54"/>
      <c r="J460" s="56"/>
      <c r="K460" s="56"/>
      <c r="L460" s="56"/>
      <c r="M460" s="54"/>
      <c r="N460" s="54"/>
      <c r="O460" s="54"/>
      <c r="P460" s="54"/>
      <c r="Q460" s="54"/>
      <c r="R460" s="54"/>
      <c r="S460" s="54"/>
      <c r="T460" s="54"/>
    </row>
    <row r="461" ht="12.75" customHeight="1">
      <c r="C461" s="54"/>
      <c r="D461" s="54"/>
      <c r="F461" s="54"/>
      <c r="G461" s="55"/>
      <c r="H461" s="55"/>
      <c r="I461" s="54"/>
      <c r="J461" s="56"/>
      <c r="K461" s="56"/>
      <c r="L461" s="56"/>
      <c r="M461" s="54"/>
      <c r="N461" s="54"/>
      <c r="O461" s="54"/>
      <c r="P461" s="54"/>
      <c r="Q461" s="54"/>
      <c r="R461" s="54"/>
      <c r="S461" s="54"/>
      <c r="T461" s="54"/>
    </row>
    <row r="462" ht="12.75" customHeight="1">
      <c r="C462" s="54"/>
      <c r="D462" s="54"/>
      <c r="F462" s="54"/>
      <c r="G462" s="55"/>
      <c r="H462" s="55"/>
      <c r="I462" s="54"/>
      <c r="J462" s="56"/>
      <c r="K462" s="56"/>
      <c r="L462" s="56"/>
      <c r="M462" s="54"/>
      <c r="N462" s="54"/>
      <c r="O462" s="54"/>
      <c r="P462" s="54"/>
      <c r="Q462" s="54"/>
      <c r="R462" s="54"/>
      <c r="S462" s="54"/>
      <c r="T462" s="54"/>
    </row>
    <row r="463" ht="12.75" customHeight="1">
      <c r="C463" s="54"/>
      <c r="D463" s="54"/>
      <c r="F463" s="54"/>
      <c r="G463" s="55"/>
      <c r="H463" s="55"/>
      <c r="I463" s="54"/>
      <c r="J463" s="56"/>
      <c r="K463" s="56"/>
      <c r="L463" s="56"/>
      <c r="M463" s="54"/>
      <c r="N463" s="54"/>
      <c r="O463" s="54"/>
      <c r="P463" s="54"/>
      <c r="Q463" s="54"/>
      <c r="R463" s="54"/>
      <c r="S463" s="54"/>
      <c r="T463" s="54"/>
    </row>
    <row r="464" ht="12.75" customHeight="1">
      <c r="C464" s="54"/>
      <c r="D464" s="54"/>
      <c r="F464" s="54"/>
      <c r="G464" s="55"/>
      <c r="H464" s="55"/>
      <c r="I464" s="54"/>
      <c r="J464" s="56"/>
      <c r="K464" s="56"/>
      <c r="L464" s="56"/>
      <c r="M464" s="54"/>
      <c r="N464" s="54"/>
      <c r="O464" s="54"/>
      <c r="P464" s="54"/>
      <c r="Q464" s="54"/>
      <c r="R464" s="54"/>
      <c r="S464" s="54"/>
      <c r="T464" s="54"/>
    </row>
    <row r="465" ht="12.75" customHeight="1">
      <c r="C465" s="54"/>
      <c r="D465" s="54"/>
      <c r="F465" s="54"/>
      <c r="G465" s="55"/>
      <c r="H465" s="55"/>
      <c r="I465" s="54"/>
      <c r="J465" s="56"/>
      <c r="K465" s="56"/>
      <c r="L465" s="56"/>
      <c r="M465" s="54"/>
      <c r="N465" s="54"/>
      <c r="O465" s="54"/>
      <c r="P465" s="54"/>
      <c r="Q465" s="54"/>
      <c r="R465" s="54"/>
      <c r="S465" s="54"/>
      <c r="T465" s="54"/>
    </row>
    <row r="466" ht="12.75" customHeight="1">
      <c r="C466" s="54"/>
      <c r="D466" s="54"/>
      <c r="F466" s="54"/>
      <c r="G466" s="55"/>
      <c r="H466" s="55"/>
      <c r="I466" s="54"/>
      <c r="J466" s="56"/>
      <c r="K466" s="56"/>
      <c r="L466" s="56"/>
      <c r="M466" s="54"/>
      <c r="N466" s="54"/>
      <c r="O466" s="54"/>
      <c r="P466" s="54"/>
      <c r="Q466" s="54"/>
      <c r="R466" s="54"/>
      <c r="S466" s="54"/>
      <c r="T466" s="54"/>
    </row>
    <row r="467" ht="12.75" customHeight="1">
      <c r="C467" s="54"/>
      <c r="D467" s="54"/>
      <c r="F467" s="54"/>
      <c r="G467" s="55"/>
      <c r="H467" s="55"/>
      <c r="I467" s="54"/>
      <c r="J467" s="56"/>
      <c r="K467" s="56"/>
      <c r="L467" s="56"/>
      <c r="M467" s="54"/>
      <c r="N467" s="54"/>
      <c r="O467" s="54"/>
      <c r="P467" s="54"/>
      <c r="Q467" s="54"/>
      <c r="R467" s="54"/>
      <c r="S467" s="54"/>
      <c r="T467" s="54"/>
    </row>
    <row r="468" ht="12.75" customHeight="1">
      <c r="C468" s="54"/>
      <c r="D468" s="54"/>
      <c r="F468" s="54"/>
      <c r="G468" s="55"/>
      <c r="H468" s="55"/>
      <c r="I468" s="54"/>
      <c r="J468" s="56"/>
      <c r="K468" s="56"/>
      <c r="L468" s="56"/>
      <c r="M468" s="54"/>
      <c r="N468" s="54"/>
      <c r="O468" s="54"/>
      <c r="P468" s="54"/>
      <c r="Q468" s="54"/>
      <c r="R468" s="54"/>
      <c r="S468" s="54"/>
      <c r="T468" s="54"/>
    </row>
    <row r="469" ht="12.75" customHeight="1">
      <c r="C469" s="54"/>
      <c r="D469" s="54"/>
      <c r="F469" s="54"/>
      <c r="G469" s="55"/>
      <c r="H469" s="55"/>
      <c r="I469" s="54"/>
      <c r="J469" s="56"/>
      <c r="K469" s="56"/>
      <c r="L469" s="56"/>
      <c r="M469" s="54"/>
      <c r="N469" s="54"/>
      <c r="O469" s="54"/>
      <c r="P469" s="54"/>
      <c r="Q469" s="54"/>
      <c r="R469" s="54"/>
      <c r="S469" s="54"/>
      <c r="T469" s="54"/>
    </row>
    <row r="470" ht="12.75" customHeight="1">
      <c r="C470" s="54"/>
      <c r="D470" s="54"/>
      <c r="F470" s="54"/>
      <c r="G470" s="55"/>
      <c r="H470" s="55"/>
      <c r="I470" s="54"/>
      <c r="J470" s="56"/>
      <c r="K470" s="56"/>
      <c r="L470" s="56"/>
      <c r="M470" s="54"/>
      <c r="N470" s="54"/>
      <c r="O470" s="54"/>
      <c r="P470" s="54"/>
      <c r="Q470" s="54"/>
      <c r="R470" s="54"/>
      <c r="S470" s="54"/>
      <c r="T470" s="54"/>
    </row>
    <row r="471" ht="12.75" customHeight="1">
      <c r="C471" s="54"/>
      <c r="D471" s="54"/>
      <c r="F471" s="54"/>
      <c r="G471" s="55"/>
      <c r="H471" s="55"/>
      <c r="I471" s="54"/>
      <c r="J471" s="56"/>
      <c r="K471" s="56"/>
      <c r="L471" s="56"/>
      <c r="M471" s="54"/>
      <c r="N471" s="54"/>
      <c r="O471" s="54"/>
      <c r="P471" s="54"/>
      <c r="Q471" s="54"/>
      <c r="R471" s="54"/>
      <c r="S471" s="54"/>
      <c r="T471" s="54"/>
    </row>
    <row r="472" ht="12.75" customHeight="1">
      <c r="C472" s="54"/>
      <c r="D472" s="54"/>
      <c r="F472" s="54"/>
      <c r="G472" s="55"/>
      <c r="H472" s="55"/>
      <c r="I472" s="54"/>
      <c r="J472" s="56"/>
      <c r="K472" s="56"/>
      <c r="L472" s="56"/>
      <c r="M472" s="54"/>
      <c r="N472" s="54"/>
      <c r="O472" s="54"/>
      <c r="P472" s="54"/>
      <c r="Q472" s="54"/>
      <c r="R472" s="54"/>
      <c r="S472" s="54"/>
      <c r="T472" s="54"/>
    </row>
    <row r="473" ht="12.75" customHeight="1">
      <c r="C473" s="54"/>
      <c r="D473" s="54"/>
      <c r="F473" s="54"/>
      <c r="G473" s="55"/>
      <c r="H473" s="55"/>
      <c r="I473" s="54"/>
      <c r="J473" s="56"/>
      <c r="K473" s="56"/>
      <c r="L473" s="56"/>
      <c r="M473" s="54"/>
      <c r="N473" s="54"/>
      <c r="O473" s="54"/>
      <c r="P473" s="54"/>
      <c r="Q473" s="54"/>
      <c r="R473" s="54"/>
      <c r="S473" s="54"/>
      <c r="T473" s="54"/>
    </row>
    <row r="474" ht="12.75" customHeight="1">
      <c r="C474" s="54"/>
      <c r="D474" s="54"/>
      <c r="F474" s="54"/>
      <c r="G474" s="55"/>
      <c r="H474" s="55"/>
      <c r="I474" s="54"/>
      <c r="J474" s="56"/>
      <c r="K474" s="56"/>
      <c r="L474" s="56"/>
      <c r="M474" s="54"/>
      <c r="N474" s="54"/>
      <c r="O474" s="54"/>
      <c r="P474" s="54"/>
      <c r="Q474" s="54"/>
      <c r="R474" s="54"/>
      <c r="S474" s="54"/>
      <c r="T474" s="54"/>
    </row>
    <row r="475" ht="12.75" customHeight="1">
      <c r="C475" s="54"/>
      <c r="D475" s="54"/>
      <c r="F475" s="54"/>
      <c r="G475" s="55"/>
      <c r="H475" s="55"/>
      <c r="I475" s="54"/>
      <c r="J475" s="56"/>
      <c r="K475" s="56"/>
      <c r="L475" s="56"/>
      <c r="M475" s="54"/>
      <c r="N475" s="54"/>
      <c r="O475" s="54"/>
      <c r="P475" s="54"/>
      <c r="Q475" s="54"/>
      <c r="R475" s="54"/>
      <c r="S475" s="54"/>
      <c r="T475" s="54"/>
    </row>
    <row r="476" ht="12.75" customHeight="1">
      <c r="C476" s="54"/>
      <c r="D476" s="54"/>
      <c r="F476" s="54"/>
      <c r="G476" s="55"/>
      <c r="H476" s="55"/>
      <c r="I476" s="54"/>
      <c r="J476" s="56"/>
      <c r="K476" s="56"/>
      <c r="L476" s="56"/>
      <c r="M476" s="54"/>
      <c r="N476" s="54"/>
      <c r="O476" s="54"/>
      <c r="P476" s="54"/>
      <c r="Q476" s="54"/>
      <c r="R476" s="54"/>
      <c r="S476" s="54"/>
      <c r="T476" s="54"/>
    </row>
    <row r="477" ht="12.75" customHeight="1">
      <c r="C477" s="54"/>
      <c r="D477" s="54"/>
      <c r="F477" s="54"/>
      <c r="G477" s="55"/>
      <c r="H477" s="55"/>
      <c r="I477" s="54"/>
      <c r="J477" s="56"/>
      <c r="K477" s="56"/>
      <c r="L477" s="56"/>
      <c r="M477" s="54"/>
      <c r="N477" s="54"/>
      <c r="O477" s="54"/>
      <c r="P477" s="54"/>
      <c r="Q477" s="54"/>
      <c r="R477" s="54"/>
      <c r="S477" s="54"/>
      <c r="T477" s="54"/>
    </row>
    <row r="478" ht="12.75" customHeight="1">
      <c r="C478" s="54"/>
      <c r="D478" s="54"/>
      <c r="F478" s="54"/>
      <c r="G478" s="55"/>
      <c r="H478" s="55"/>
      <c r="I478" s="54"/>
      <c r="J478" s="56"/>
      <c r="K478" s="56"/>
      <c r="L478" s="56"/>
      <c r="M478" s="54"/>
      <c r="N478" s="54"/>
      <c r="O478" s="54"/>
      <c r="P478" s="54"/>
      <c r="Q478" s="54"/>
      <c r="R478" s="54"/>
      <c r="S478" s="54"/>
      <c r="T478" s="54"/>
    </row>
    <row r="479" ht="12.75" customHeight="1">
      <c r="C479" s="54"/>
      <c r="D479" s="54"/>
      <c r="F479" s="54"/>
      <c r="G479" s="55"/>
      <c r="H479" s="55"/>
      <c r="I479" s="54"/>
      <c r="J479" s="56"/>
      <c r="K479" s="56"/>
      <c r="L479" s="56"/>
      <c r="M479" s="54"/>
      <c r="N479" s="54"/>
      <c r="O479" s="54"/>
      <c r="P479" s="54"/>
      <c r="Q479" s="54"/>
      <c r="R479" s="54"/>
      <c r="S479" s="54"/>
      <c r="T479" s="54"/>
    </row>
    <row r="480" ht="12.75" customHeight="1">
      <c r="C480" s="54"/>
      <c r="D480" s="54"/>
      <c r="F480" s="54"/>
      <c r="G480" s="55"/>
      <c r="H480" s="55"/>
      <c r="I480" s="54"/>
      <c r="J480" s="56"/>
      <c r="K480" s="56"/>
      <c r="L480" s="56"/>
      <c r="M480" s="54"/>
      <c r="N480" s="54"/>
      <c r="O480" s="54"/>
      <c r="P480" s="54"/>
      <c r="Q480" s="54"/>
      <c r="R480" s="54"/>
      <c r="S480" s="54"/>
      <c r="T480" s="54"/>
    </row>
    <row r="481" ht="12.75" customHeight="1">
      <c r="C481" s="54"/>
      <c r="D481" s="54"/>
      <c r="F481" s="54"/>
      <c r="G481" s="55"/>
      <c r="H481" s="55"/>
      <c r="I481" s="54"/>
      <c r="J481" s="56"/>
      <c r="K481" s="56"/>
      <c r="L481" s="56"/>
      <c r="M481" s="54"/>
      <c r="N481" s="54"/>
      <c r="O481" s="54"/>
      <c r="P481" s="54"/>
      <c r="Q481" s="54"/>
      <c r="R481" s="54"/>
      <c r="S481" s="54"/>
      <c r="T481" s="54"/>
    </row>
    <row r="482" ht="12.75" customHeight="1">
      <c r="C482" s="54"/>
      <c r="D482" s="54"/>
      <c r="F482" s="54"/>
      <c r="G482" s="55"/>
      <c r="H482" s="55"/>
      <c r="I482" s="54"/>
      <c r="J482" s="56"/>
      <c r="K482" s="56"/>
      <c r="L482" s="56"/>
      <c r="M482" s="54"/>
      <c r="N482" s="54"/>
      <c r="O482" s="54"/>
      <c r="P482" s="54"/>
      <c r="Q482" s="54"/>
      <c r="R482" s="54"/>
      <c r="S482" s="54"/>
      <c r="T482" s="54"/>
    </row>
    <row r="483" ht="12.75" customHeight="1">
      <c r="C483" s="54"/>
      <c r="D483" s="54"/>
      <c r="F483" s="54"/>
      <c r="G483" s="55"/>
      <c r="H483" s="55"/>
      <c r="I483" s="54"/>
      <c r="J483" s="56"/>
      <c r="K483" s="56"/>
      <c r="L483" s="56"/>
      <c r="M483" s="54"/>
      <c r="N483" s="54"/>
      <c r="O483" s="54"/>
      <c r="P483" s="54"/>
      <c r="Q483" s="54"/>
      <c r="R483" s="54"/>
      <c r="S483" s="54"/>
      <c r="T483" s="54"/>
    </row>
    <row r="484" ht="12.75" customHeight="1">
      <c r="C484" s="54"/>
      <c r="D484" s="54"/>
      <c r="F484" s="54"/>
      <c r="G484" s="55"/>
      <c r="H484" s="55"/>
      <c r="I484" s="54"/>
      <c r="J484" s="56"/>
      <c r="K484" s="56"/>
      <c r="L484" s="56"/>
      <c r="M484" s="54"/>
      <c r="N484" s="54"/>
      <c r="O484" s="54"/>
      <c r="P484" s="54"/>
      <c r="Q484" s="54"/>
      <c r="R484" s="54"/>
      <c r="S484" s="54"/>
      <c r="T484" s="54"/>
    </row>
    <row r="485" ht="12.75" customHeight="1">
      <c r="C485" s="54"/>
      <c r="D485" s="54"/>
      <c r="F485" s="54"/>
      <c r="G485" s="55"/>
      <c r="H485" s="55"/>
      <c r="I485" s="54"/>
      <c r="J485" s="56"/>
      <c r="K485" s="56"/>
      <c r="L485" s="56"/>
      <c r="M485" s="54"/>
      <c r="N485" s="54"/>
      <c r="O485" s="54"/>
      <c r="P485" s="54"/>
      <c r="Q485" s="54"/>
      <c r="R485" s="54"/>
      <c r="S485" s="54"/>
      <c r="T485" s="54"/>
    </row>
    <row r="486" ht="12.75" customHeight="1">
      <c r="C486" s="54"/>
      <c r="D486" s="54"/>
      <c r="F486" s="54"/>
      <c r="G486" s="55"/>
      <c r="H486" s="55"/>
      <c r="I486" s="54"/>
      <c r="J486" s="56"/>
      <c r="K486" s="56"/>
      <c r="L486" s="56"/>
      <c r="M486" s="54"/>
      <c r="N486" s="54"/>
      <c r="O486" s="54"/>
      <c r="P486" s="54"/>
      <c r="Q486" s="54"/>
      <c r="R486" s="54"/>
      <c r="S486" s="54"/>
      <c r="T486" s="54"/>
    </row>
    <row r="487" ht="12.75" customHeight="1">
      <c r="C487" s="54"/>
      <c r="D487" s="54"/>
      <c r="F487" s="54"/>
      <c r="G487" s="55"/>
      <c r="H487" s="55"/>
      <c r="I487" s="54"/>
      <c r="J487" s="56"/>
      <c r="K487" s="56"/>
      <c r="L487" s="56"/>
      <c r="M487" s="54"/>
      <c r="N487" s="54"/>
      <c r="O487" s="54"/>
      <c r="P487" s="54"/>
      <c r="Q487" s="54"/>
      <c r="R487" s="54"/>
      <c r="S487" s="54"/>
      <c r="T487" s="54"/>
    </row>
    <row r="488" ht="12.75" customHeight="1">
      <c r="C488" s="54"/>
      <c r="D488" s="54"/>
      <c r="F488" s="54"/>
      <c r="G488" s="55"/>
      <c r="H488" s="55"/>
      <c r="I488" s="54"/>
      <c r="J488" s="56"/>
      <c r="K488" s="56"/>
      <c r="L488" s="56"/>
      <c r="M488" s="54"/>
      <c r="N488" s="54"/>
      <c r="O488" s="54"/>
      <c r="P488" s="54"/>
      <c r="Q488" s="54"/>
      <c r="R488" s="54"/>
      <c r="S488" s="54"/>
      <c r="T488" s="54"/>
    </row>
    <row r="489" ht="12.75" customHeight="1">
      <c r="C489" s="54"/>
      <c r="D489" s="54"/>
      <c r="F489" s="54"/>
      <c r="G489" s="55"/>
      <c r="H489" s="55"/>
      <c r="I489" s="54"/>
      <c r="J489" s="56"/>
      <c r="K489" s="56"/>
      <c r="L489" s="56"/>
      <c r="M489" s="54"/>
      <c r="N489" s="54"/>
      <c r="O489" s="54"/>
      <c r="P489" s="54"/>
      <c r="Q489" s="54"/>
      <c r="R489" s="54"/>
      <c r="S489" s="54"/>
      <c r="T489" s="54"/>
    </row>
    <row r="490" ht="12.75" customHeight="1">
      <c r="C490" s="54"/>
      <c r="D490" s="54"/>
      <c r="F490" s="54"/>
      <c r="G490" s="55"/>
      <c r="H490" s="55"/>
      <c r="I490" s="54"/>
      <c r="J490" s="56"/>
      <c r="K490" s="56"/>
      <c r="L490" s="56"/>
      <c r="M490" s="54"/>
      <c r="N490" s="54"/>
      <c r="O490" s="54"/>
      <c r="P490" s="54"/>
      <c r="Q490" s="54"/>
      <c r="R490" s="54"/>
      <c r="S490" s="54"/>
      <c r="T490" s="54"/>
    </row>
    <row r="491" ht="12.75" customHeight="1">
      <c r="C491" s="54"/>
      <c r="D491" s="54"/>
      <c r="F491" s="54"/>
      <c r="G491" s="55"/>
      <c r="H491" s="55"/>
      <c r="I491" s="54"/>
      <c r="J491" s="56"/>
      <c r="K491" s="56"/>
      <c r="L491" s="56"/>
      <c r="M491" s="54"/>
      <c r="N491" s="54"/>
      <c r="O491" s="54"/>
      <c r="P491" s="54"/>
      <c r="Q491" s="54"/>
      <c r="R491" s="54"/>
      <c r="S491" s="54"/>
      <c r="T491" s="54"/>
    </row>
    <row r="492" ht="12.75" customHeight="1">
      <c r="C492" s="54"/>
      <c r="D492" s="54"/>
      <c r="F492" s="54"/>
      <c r="G492" s="55"/>
      <c r="H492" s="55"/>
      <c r="I492" s="54"/>
      <c r="J492" s="56"/>
      <c r="K492" s="56"/>
      <c r="L492" s="56"/>
      <c r="M492" s="54"/>
      <c r="N492" s="54"/>
      <c r="O492" s="54"/>
      <c r="P492" s="54"/>
      <c r="Q492" s="54"/>
      <c r="R492" s="54"/>
      <c r="S492" s="54"/>
      <c r="T492" s="54"/>
    </row>
    <row r="493" ht="12.75" customHeight="1">
      <c r="C493" s="54"/>
      <c r="D493" s="54"/>
      <c r="F493" s="54"/>
      <c r="G493" s="55"/>
      <c r="H493" s="55"/>
      <c r="I493" s="54"/>
      <c r="J493" s="56"/>
      <c r="K493" s="56"/>
      <c r="L493" s="56"/>
      <c r="M493" s="54"/>
      <c r="N493" s="54"/>
      <c r="O493" s="54"/>
      <c r="P493" s="54"/>
      <c r="Q493" s="54"/>
      <c r="R493" s="54"/>
      <c r="S493" s="54"/>
      <c r="T493" s="54"/>
    </row>
    <row r="494" ht="12.75" customHeight="1">
      <c r="C494" s="54"/>
      <c r="D494" s="54"/>
      <c r="F494" s="54"/>
      <c r="G494" s="55"/>
      <c r="H494" s="55"/>
      <c r="I494" s="54"/>
      <c r="J494" s="56"/>
      <c r="K494" s="56"/>
      <c r="L494" s="56"/>
      <c r="M494" s="54"/>
      <c r="N494" s="54"/>
      <c r="O494" s="54"/>
      <c r="P494" s="54"/>
      <c r="Q494" s="54"/>
      <c r="R494" s="54"/>
      <c r="S494" s="54"/>
      <c r="T494" s="54"/>
    </row>
    <row r="495" ht="12.75" customHeight="1">
      <c r="C495" s="54"/>
      <c r="D495" s="54"/>
      <c r="F495" s="54"/>
      <c r="G495" s="55"/>
      <c r="H495" s="55"/>
      <c r="I495" s="54"/>
      <c r="J495" s="56"/>
      <c r="K495" s="56"/>
      <c r="L495" s="56"/>
      <c r="M495" s="54"/>
      <c r="N495" s="54"/>
      <c r="O495" s="54"/>
      <c r="P495" s="54"/>
      <c r="Q495" s="54"/>
      <c r="R495" s="54"/>
      <c r="S495" s="54"/>
      <c r="T495" s="54"/>
    </row>
    <row r="496" ht="12.75" customHeight="1">
      <c r="C496" s="54"/>
      <c r="D496" s="54"/>
      <c r="F496" s="54"/>
      <c r="G496" s="55"/>
      <c r="H496" s="55"/>
      <c r="I496" s="54"/>
      <c r="J496" s="56"/>
      <c r="K496" s="56"/>
      <c r="L496" s="56"/>
      <c r="M496" s="54"/>
      <c r="N496" s="54"/>
      <c r="O496" s="54"/>
      <c r="P496" s="54"/>
      <c r="Q496" s="54"/>
      <c r="R496" s="54"/>
      <c r="S496" s="54"/>
      <c r="T496" s="54"/>
    </row>
    <row r="497" ht="12.75" customHeight="1">
      <c r="C497" s="54"/>
      <c r="D497" s="54"/>
      <c r="F497" s="54"/>
      <c r="G497" s="55"/>
      <c r="H497" s="55"/>
      <c r="I497" s="54"/>
      <c r="J497" s="56"/>
      <c r="K497" s="56"/>
      <c r="L497" s="56"/>
      <c r="M497" s="54"/>
      <c r="N497" s="54"/>
      <c r="O497" s="54"/>
      <c r="P497" s="54"/>
      <c r="Q497" s="54"/>
      <c r="R497" s="54"/>
      <c r="S497" s="54"/>
      <c r="T497" s="54"/>
    </row>
    <row r="498" ht="12.75" customHeight="1">
      <c r="C498" s="54"/>
      <c r="D498" s="54"/>
      <c r="F498" s="54"/>
      <c r="G498" s="55"/>
      <c r="H498" s="55"/>
      <c r="I498" s="54"/>
      <c r="J498" s="56"/>
      <c r="K498" s="56"/>
      <c r="L498" s="56"/>
      <c r="M498" s="54"/>
      <c r="N498" s="54"/>
      <c r="O498" s="54"/>
      <c r="P498" s="54"/>
      <c r="Q498" s="54"/>
      <c r="R498" s="54"/>
      <c r="S498" s="54"/>
      <c r="T498" s="54"/>
    </row>
    <row r="499" ht="12.75" customHeight="1">
      <c r="C499" s="54"/>
      <c r="D499" s="54"/>
      <c r="F499" s="54"/>
      <c r="G499" s="55"/>
      <c r="H499" s="55"/>
      <c r="I499" s="54"/>
      <c r="J499" s="56"/>
      <c r="K499" s="56"/>
      <c r="L499" s="56"/>
      <c r="M499" s="54"/>
      <c r="N499" s="54"/>
      <c r="O499" s="54"/>
      <c r="P499" s="54"/>
      <c r="Q499" s="54"/>
      <c r="R499" s="54"/>
      <c r="S499" s="54"/>
      <c r="T499" s="54"/>
    </row>
    <row r="500" ht="12.75" customHeight="1">
      <c r="C500" s="54"/>
      <c r="D500" s="54"/>
      <c r="F500" s="54"/>
      <c r="G500" s="55"/>
      <c r="H500" s="55"/>
      <c r="I500" s="54"/>
      <c r="J500" s="56"/>
      <c r="K500" s="56"/>
      <c r="L500" s="56"/>
      <c r="M500" s="54"/>
      <c r="N500" s="54"/>
      <c r="O500" s="54"/>
      <c r="P500" s="54"/>
      <c r="Q500" s="54"/>
      <c r="R500" s="54"/>
      <c r="S500" s="54"/>
      <c r="T500" s="54"/>
    </row>
    <row r="501" ht="12.75" customHeight="1">
      <c r="C501" s="54"/>
      <c r="D501" s="54"/>
      <c r="F501" s="54"/>
      <c r="G501" s="55"/>
      <c r="H501" s="55"/>
      <c r="I501" s="54"/>
      <c r="J501" s="56"/>
      <c r="K501" s="56"/>
      <c r="L501" s="56"/>
      <c r="M501" s="54"/>
      <c r="N501" s="54"/>
      <c r="O501" s="54"/>
      <c r="P501" s="54"/>
      <c r="Q501" s="54"/>
      <c r="R501" s="54"/>
      <c r="S501" s="54"/>
      <c r="T501" s="54"/>
    </row>
    <row r="502" ht="12.75" customHeight="1">
      <c r="C502" s="54"/>
      <c r="D502" s="54"/>
      <c r="F502" s="54"/>
      <c r="G502" s="55"/>
      <c r="H502" s="55"/>
      <c r="I502" s="54"/>
      <c r="J502" s="56"/>
      <c r="K502" s="56"/>
      <c r="L502" s="56"/>
      <c r="M502" s="54"/>
      <c r="N502" s="54"/>
      <c r="O502" s="54"/>
      <c r="P502" s="54"/>
      <c r="Q502" s="54"/>
      <c r="R502" s="54"/>
      <c r="S502" s="54"/>
      <c r="T502" s="54"/>
    </row>
    <row r="503" ht="12.75" customHeight="1">
      <c r="C503" s="54"/>
      <c r="D503" s="54"/>
      <c r="F503" s="54"/>
      <c r="G503" s="55"/>
      <c r="H503" s="55"/>
      <c r="I503" s="54"/>
      <c r="J503" s="56"/>
      <c r="K503" s="56"/>
      <c r="L503" s="56"/>
      <c r="M503" s="54"/>
      <c r="N503" s="54"/>
      <c r="O503" s="54"/>
      <c r="P503" s="54"/>
      <c r="Q503" s="54"/>
      <c r="R503" s="54"/>
      <c r="S503" s="54"/>
      <c r="T503" s="54"/>
    </row>
    <row r="504" ht="12.75" customHeight="1">
      <c r="C504" s="54"/>
      <c r="D504" s="54"/>
      <c r="F504" s="54"/>
      <c r="G504" s="55"/>
      <c r="H504" s="55"/>
      <c r="I504" s="54"/>
      <c r="J504" s="56"/>
      <c r="K504" s="56"/>
      <c r="L504" s="56"/>
      <c r="M504" s="54"/>
      <c r="N504" s="54"/>
      <c r="O504" s="54"/>
      <c r="P504" s="54"/>
      <c r="Q504" s="54"/>
      <c r="R504" s="54"/>
      <c r="S504" s="54"/>
      <c r="T504" s="54"/>
    </row>
    <row r="505" ht="12.75" customHeight="1">
      <c r="C505" s="54"/>
      <c r="D505" s="54"/>
      <c r="F505" s="54"/>
      <c r="G505" s="55"/>
      <c r="H505" s="55"/>
      <c r="I505" s="54"/>
      <c r="J505" s="56"/>
      <c r="K505" s="56"/>
      <c r="L505" s="56"/>
      <c r="M505" s="54"/>
      <c r="N505" s="54"/>
      <c r="O505" s="54"/>
      <c r="P505" s="54"/>
      <c r="Q505" s="54"/>
      <c r="R505" s="54"/>
      <c r="S505" s="54"/>
      <c r="T505" s="54"/>
    </row>
    <row r="506" ht="12.75" customHeight="1">
      <c r="C506" s="54"/>
      <c r="D506" s="54"/>
      <c r="F506" s="54"/>
      <c r="G506" s="55"/>
      <c r="H506" s="55"/>
      <c r="I506" s="54"/>
      <c r="J506" s="56"/>
      <c r="K506" s="56"/>
      <c r="L506" s="56"/>
      <c r="M506" s="54"/>
      <c r="N506" s="54"/>
      <c r="O506" s="54"/>
      <c r="P506" s="54"/>
      <c r="Q506" s="54"/>
      <c r="R506" s="54"/>
      <c r="S506" s="54"/>
      <c r="T506" s="54"/>
    </row>
    <row r="507" ht="12.75" customHeight="1">
      <c r="C507" s="54"/>
      <c r="D507" s="54"/>
      <c r="F507" s="54"/>
      <c r="G507" s="55"/>
      <c r="H507" s="55"/>
      <c r="I507" s="54"/>
      <c r="J507" s="56"/>
      <c r="K507" s="56"/>
      <c r="L507" s="56"/>
      <c r="M507" s="54"/>
      <c r="N507" s="54"/>
      <c r="O507" s="54"/>
      <c r="P507" s="54"/>
      <c r="Q507" s="54"/>
      <c r="R507" s="54"/>
      <c r="S507" s="54"/>
      <c r="T507" s="54"/>
    </row>
    <row r="508" ht="12.75" customHeight="1">
      <c r="C508" s="54"/>
      <c r="D508" s="54"/>
      <c r="F508" s="54"/>
      <c r="G508" s="55"/>
      <c r="H508" s="55"/>
      <c r="I508" s="54"/>
      <c r="J508" s="56"/>
      <c r="K508" s="56"/>
      <c r="L508" s="56"/>
      <c r="M508" s="54"/>
      <c r="N508" s="54"/>
      <c r="O508" s="54"/>
      <c r="P508" s="54"/>
      <c r="Q508" s="54"/>
      <c r="R508" s="54"/>
      <c r="S508" s="54"/>
      <c r="T508" s="54"/>
    </row>
    <row r="509" ht="12.75" customHeight="1">
      <c r="C509" s="54"/>
      <c r="D509" s="54"/>
      <c r="F509" s="54"/>
      <c r="G509" s="55"/>
      <c r="H509" s="55"/>
      <c r="I509" s="54"/>
      <c r="J509" s="56"/>
      <c r="K509" s="56"/>
      <c r="L509" s="56"/>
      <c r="M509" s="54"/>
      <c r="N509" s="54"/>
      <c r="O509" s="54"/>
      <c r="P509" s="54"/>
      <c r="Q509" s="54"/>
      <c r="R509" s="54"/>
      <c r="S509" s="54"/>
      <c r="T509" s="54"/>
    </row>
    <row r="510" ht="12.75" customHeight="1">
      <c r="C510" s="54"/>
      <c r="D510" s="54"/>
      <c r="F510" s="54"/>
      <c r="G510" s="55"/>
      <c r="H510" s="55"/>
      <c r="I510" s="54"/>
      <c r="J510" s="56"/>
      <c r="K510" s="56"/>
      <c r="L510" s="56"/>
      <c r="M510" s="54"/>
      <c r="N510" s="54"/>
      <c r="O510" s="54"/>
      <c r="P510" s="54"/>
      <c r="Q510" s="54"/>
      <c r="R510" s="54"/>
      <c r="S510" s="54"/>
      <c r="T510" s="54"/>
    </row>
    <row r="511" ht="12.75" customHeight="1">
      <c r="C511" s="54"/>
      <c r="D511" s="54"/>
      <c r="F511" s="54"/>
      <c r="G511" s="55"/>
      <c r="H511" s="55"/>
      <c r="I511" s="54"/>
      <c r="J511" s="56"/>
      <c r="K511" s="56"/>
      <c r="L511" s="56"/>
      <c r="M511" s="54"/>
      <c r="N511" s="54"/>
      <c r="O511" s="54"/>
      <c r="P511" s="54"/>
      <c r="Q511" s="54"/>
      <c r="R511" s="54"/>
      <c r="S511" s="54"/>
      <c r="T511" s="54"/>
    </row>
    <row r="512" ht="12.75" customHeight="1">
      <c r="C512" s="54"/>
      <c r="D512" s="54"/>
      <c r="F512" s="54"/>
      <c r="G512" s="55"/>
      <c r="H512" s="55"/>
      <c r="I512" s="54"/>
      <c r="J512" s="56"/>
      <c r="K512" s="56"/>
      <c r="L512" s="56"/>
      <c r="M512" s="54"/>
      <c r="N512" s="54"/>
      <c r="O512" s="54"/>
      <c r="P512" s="54"/>
      <c r="Q512" s="54"/>
      <c r="R512" s="54"/>
      <c r="S512" s="54"/>
      <c r="T512" s="54"/>
    </row>
    <row r="513" ht="12.75" customHeight="1">
      <c r="C513" s="54"/>
      <c r="D513" s="54"/>
      <c r="F513" s="54"/>
      <c r="G513" s="55"/>
      <c r="H513" s="55"/>
      <c r="I513" s="54"/>
      <c r="J513" s="56"/>
      <c r="K513" s="56"/>
      <c r="L513" s="56"/>
      <c r="M513" s="54"/>
      <c r="N513" s="54"/>
      <c r="O513" s="54"/>
      <c r="P513" s="54"/>
      <c r="Q513" s="54"/>
      <c r="R513" s="54"/>
      <c r="S513" s="54"/>
      <c r="T513" s="54"/>
    </row>
    <row r="514" ht="12.75" customHeight="1">
      <c r="C514" s="54"/>
      <c r="D514" s="54"/>
      <c r="F514" s="54"/>
      <c r="G514" s="55"/>
      <c r="H514" s="55"/>
      <c r="I514" s="54"/>
      <c r="J514" s="56"/>
      <c r="K514" s="56"/>
      <c r="L514" s="56"/>
      <c r="M514" s="54"/>
      <c r="N514" s="54"/>
      <c r="O514" s="54"/>
      <c r="P514" s="54"/>
      <c r="Q514" s="54"/>
      <c r="R514" s="54"/>
      <c r="S514" s="54"/>
      <c r="T514" s="54"/>
    </row>
    <row r="515" ht="12.75" customHeight="1">
      <c r="C515" s="54"/>
      <c r="D515" s="54"/>
      <c r="F515" s="54"/>
      <c r="G515" s="55"/>
      <c r="H515" s="55"/>
      <c r="I515" s="54"/>
      <c r="J515" s="56"/>
      <c r="K515" s="56"/>
      <c r="L515" s="56"/>
      <c r="M515" s="54"/>
      <c r="N515" s="54"/>
      <c r="O515" s="54"/>
      <c r="P515" s="54"/>
      <c r="Q515" s="54"/>
      <c r="R515" s="54"/>
      <c r="S515" s="54"/>
      <c r="T515" s="54"/>
    </row>
    <row r="516" ht="12.75" customHeight="1">
      <c r="C516" s="54"/>
      <c r="D516" s="54"/>
      <c r="F516" s="54"/>
      <c r="G516" s="55"/>
      <c r="H516" s="55"/>
      <c r="I516" s="54"/>
      <c r="J516" s="56"/>
      <c r="K516" s="56"/>
      <c r="L516" s="56"/>
      <c r="M516" s="54"/>
      <c r="N516" s="54"/>
      <c r="O516" s="54"/>
      <c r="P516" s="54"/>
      <c r="Q516" s="54"/>
      <c r="R516" s="54"/>
      <c r="S516" s="54"/>
      <c r="T516" s="54"/>
    </row>
    <row r="517" ht="12.75" customHeight="1">
      <c r="C517" s="54"/>
      <c r="D517" s="54"/>
      <c r="F517" s="54"/>
      <c r="G517" s="55"/>
      <c r="H517" s="55"/>
      <c r="I517" s="54"/>
      <c r="J517" s="56"/>
      <c r="K517" s="56"/>
      <c r="L517" s="56"/>
      <c r="M517" s="54"/>
      <c r="N517" s="54"/>
      <c r="O517" s="54"/>
      <c r="P517" s="54"/>
      <c r="Q517" s="54"/>
      <c r="R517" s="54"/>
      <c r="S517" s="54"/>
      <c r="T517" s="54"/>
    </row>
    <row r="518" ht="12.75" customHeight="1">
      <c r="C518" s="54"/>
      <c r="D518" s="54"/>
      <c r="F518" s="54"/>
      <c r="G518" s="55"/>
      <c r="H518" s="55"/>
      <c r="I518" s="54"/>
      <c r="J518" s="56"/>
      <c r="K518" s="56"/>
      <c r="L518" s="56"/>
      <c r="M518" s="54"/>
      <c r="N518" s="54"/>
      <c r="O518" s="54"/>
      <c r="P518" s="54"/>
      <c r="Q518" s="54"/>
      <c r="R518" s="54"/>
      <c r="S518" s="54"/>
      <c r="T518" s="54"/>
    </row>
    <row r="519" ht="12.75" customHeight="1">
      <c r="C519" s="54"/>
      <c r="D519" s="54"/>
      <c r="F519" s="54"/>
      <c r="G519" s="55"/>
      <c r="H519" s="55"/>
      <c r="I519" s="54"/>
      <c r="J519" s="56"/>
      <c r="K519" s="56"/>
      <c r="L519" s="56"/>
      <c r="M519" s="54"/>
      <c r="N519" s="54"/>
      <c r="O519" s="54"/>
      <c r="P519" s="54"/>
      <c r="Q519" s="54"/>
      <c r="R519" s="54"/>
      <c r="S519" s="54"/>
      <c r="T519" s="54"/>
    </row>
    <row r="520" ht="12.75" customHeight="1">
      <c r="C520" s="54"/>
      <c r="D520" s="54"/>
      <c r="F520" s="54"/>
      <c r="G520" s="55"/>
      <c r="H520" s="55"/>
      <c r="I520" s="54"/>
      <c r="J520" s="56"/>
      <c r="K520" s="56"/>
      <c r="L520" s="56"/>
      <c r="M520" s="54"/>
      <c r="N520" s="54"/>
      <c r="O520" s="54"/>
      <c r="P520" s="54"/>
      <c r="Q520" s="54"/>
      <c r="R520" s="54"/>
      <c r="S520" s="54"/>
      <c r="T520" s="54"/>
    </row>
    <row r="521" ht="12.75" customHeight="1">
      <c r="C521" s="54"/>
      <c r="D521" s="54"/>
      <c r="F521" s="54"/>
      <c r="G521" s="55"/>
      <c r="H521" s="55"/>
      <c r="I521" s="54"/>
      <c r="J521" s="56"/>
      <c r="K521" s="56"/>
      <c r="L521" s="56"/>
      <c r="M521" s="54"/>
      <c r="N521" s="54"/>
      <c r="O521" s="54"/>
      <c r="P521" s="54"/>
      <c r="Q521" s="54"/>
      <c r="R521" s="54"/>
      <c r="S521" s="54"/>
      <c r="T521" s="54"/>
    </row>
    <row r="522" ht="12.75" customHeight="1">
      <c r="C522" s="54"/>
      <c r="D522" s="54"/>
      <c r="F522" s="54"/>
      <c r="G522" s="55"/>
      <c r="H522" s="55"/>
      <c r="I522" s="54"/>
      <c r="J522" s="56"/>
      <c r="K522" s="56"/>
      <c r="L522" s="56"/>
      <c r="M522" s="54"/>
      <c r="N522" s="54"/>
      <c r="O522" s="54"/>
      <c r="P522" s="54"/>
      <c r="Q522" s="54"/>
      <c r="R522" s="54"/>
      <c r="S522" s="54"/>
      <c r="T522" s="54"/>
    </row>
    <row r="523" ht="12.75" customHeight="1">
      <c r="C523" s="54"/>
      <c r="D523" s="54"/>
      <c r="F523" s="54"/>
      <c r="G523" s="55"/>
      <c r="H523" s="55"/>
      <c r="I523" s="54"/>
      <c r="J523" s="56"/>
      <c r="K523" s="56"/>
      <c r="L523" s="56"/>
      <c r="M523" s="54"/>
      <c r="N523" s="54"/>
      <c r="O523" s="54"/>
      <c r="P523" s="54"/>
      <c r="Q523" s="54"/>
      <c r="R523" s="54"/>
      <c r="S523" s="54"/>
      <c r="T523" s="54"/>
    </row>
    <row r="524" ht="12.75" customHeight="1">
      <c r="C524" s="54"/>
      <c r="D524" s="54"/>
      <c r="F524" s="54"/>
      <c r="G524" s="55"/>
      <c r="H524" s="55"/>
      <c r="I524" s="54"/>
      <c r="J524" s="56"/>
      <c r="K524" s="56"/>
      <c r="L524" s="56"/>
      <c r="M524" s="54"/>
      <c r="N524" s="54"/>
      <c r="O524" s="54"/>
      <c r="P524" s="54"/>
      <c r="Q524" s="54"/>
      <c r="R524" s="54"/>
      <c r="S524" s="54"/>
      <c r="T524" s="54"/>
    </row>
    <row r="525" ht="12.75" customHeight="1">
      <c r="C525" s="54"/>
      <c r="D525" s="54"/>
      <c r="F525" s="54"/>
      <c r="G525" s="55"/>
      <c r="H525" s="55"/>
      <c r="I525" s="54"/>
      <c r="J525" s="56"/>
      <c r="K525" s="56"/>
      <c r="L525" s="56"/>
      <c r="M525" s="54"/>
      <c r="N525" s="54"/>
      <c r="O525" s="54"/>
      <c r="P525" s="54"/>
      <c r="Q525" s="54"/>
      <c r="R525" s="54"/>
      <c r="S525" s="54"/>
      <c r="T525" s="54"/>
    </row>
    <row r="526" ht="12.75" customHeight="1">
      <c r="C526" s="54"/>
      <c r="D526" s="54"/>
      <c r="F526" s="54"/>
      <c r="G526" s="55"/>
      <c r="H526" s="55"/>
      <c r="I526" s="54"/>
      <c r="J526" s="56"/>
      <c r="K526" s="56"/>
      <c r="L526" s="56"/>
      <c r="M526" s="54"/>
      <c r="N526" s="54"/>
      <c r="O526" s="54"/>
      <c r="P526" s="54"/>
      <c r="Q526" s="54"/>
      <c r="R526" s="54"/>
      <c r="S526" s="54"/>
      <c r="T526" s="54"/>
    </row>
    <row r="527" ht="12.75" customHeight="1">
      <c r="C527" s="54"/>
      <c r="D527" s="54"/>
      <c r="F527" s="54"/>
      <c r="G527" s="55"/>
      <c r="H527" s="55"/>
      <c r="I527" s="54"/>
      <c r="J527" s="56"/>
      <c r="K527" s="56"/>
      <c r="L527" s="56"/>
      <c r="M527" s="54"/>
      <c r="N527" s="54"/>
      <c r="O527" s="54"/>
      <c r="P527" s="54"/>
      <c r="Q527" s="54"/>
      <c r="R527" s="54"/>
      <c r="S527" s="54"/>
      <c r="T527" s="54"/>
    </row>
    <row r="528" ht="12.75" customHeight="1">
      <c r="C528" s="54"/>
      <c r="D528" s="54"/>
      <c r="F528" s="54"/>
      <c r="G528" s="55"/>
      <c r="H528" s="55"/>
      <c r="I528" s="54"/>
      <c r="J528" s="56"/>
      <c r="K528" s="56"/>
      <c r="L528" s="56"/>
      <c r="M528" s="54"/>
      <c r="N528" s="54"/>
      <c r="O528" s="54"/>
      <c r="P528" s="54"/>
      <c r="Q528" s="54"/>
      <c r="R528" s="54"/>
      <c r="S528" s="54"/>
      <c r="T528" s="54"/>
    </row>
    <row r="529" ht="12.75" customHeight="1">
      <c r="C529" s="54"/>
      <c r="D529" s="54"/>
      <c r="F529" s="54"/>
      <c r="G529" s="55"/>
      <c r="H529" s="55"/>
      <c r="I529" s="54"/>
      <c r="J529" s="56"/>
      <c r="K529" s="56"/>
      <c r="L529" s="56"/>
      <c r="M529" s="54"/>
      <c r="N529" s="54"/>
      <c r="O529" s="54"/>
      <c r="P529" s="54"/>
      <c r="Q529" s="54"/>
      <c r="R529" s="54"/>
      <c r="S529" s="54"/>
      <c r="T529" s="54"/>
    </row>
    <row r="530" ht="12.75" customHeight="1">
      <c r="C530" s="54"/>
      <c r="D530" s="54"/>
      <c r="F530" s="54"/>
      <c r="G530" s="55"/>
      <c r="H530" s="55"/>
      <c r="I530" s="54"/>
      <c r="J530" s="56"/>
      <c r="K530" s="56"/>
      <c r="L530" s="56"/>
      <c r="M530" s="54"/>
      <c r="N530" s="54"/>
      <c r="O530" s="54"/>
      <c r="P530" s="54"/>
      <c r="Q530" s="54"/>
      <c r="R530" s="54"/>
      <c r="S530" s="54"/>
      <c r="T530" s="54"/>
    </row>
    <row r="531" ht="12.75" customHeight="1">
      <c r="C531" s="54"/>
      <c r="D531" s="54"/>
      <c r="F531" s="54"/>
      <c r="G531" s="55"/>
      <c r="H531" s="55"/>
      <c r="I531" s="54"/>
      <c r="J531" s="56"/>
      <c r="K531" s="56"/>
      <c r="L531" s="56"/>
      <c r="M531" s="54"/>
      <c r="N531" s="54"/>
      <c r="O531" s="54"/>
      <c r="P531" s="54"/>
      <c r="Q531" s="54"/>
      <c r="R531" s="54"/>
      <c r="S531" s="54"/>
      <c r="T531" s="54"/>
    </row>
    <row r="532" ht="12.75" customHeight="1">
      <c r="C532" s="54"/>
      <c r="D532" s="54"/>
      <c r="F532" s="54"/>
      <c r="G532" s="55"/>
      <c r="H532" s="55"/>
      <c r="I532" s="54"/>
      <c r="J532" s="56"/>
      <c r="K532" s="56"/>
      <c r="L532" s="56"/>
      <c r="M532" s="54"/>
      <c r="N532" s="54"/>
      <c r="O532" s="54"/>
      <c r="P532" s="54"/>
      <c r="Q532" s="54"/>
      <c r="R532" s="54"/>
      <c r="S532" s="54"/>
      <c r="T532" s="54"/>
    </row>
    <row r="533" ht="12.75" customHeight="1">
      <c r="C533" s="54"/>
      <c r="D533" s="54"/>
      <c r="F533" s="54"/>
      <c r="G533" s="55"/>
      <c r="H533" s="55"/>
      <c r="I533" s="54"/>
      <c r="J533" s="56"/>
      <c r="K533" s="56"/>
      <c r="L533" s="56"/>
      <c r="M533" s="54"/>
      <c r="N533" s="54"/>
      <c r="O533" s="54"/>
      <c r="P533" s="54"/>
      <c r="Q533" s="54"/>
      <c r="R533" s="54"/>
      <c r="S533" s="54"/>
      <c r="T533" s="54"/>
    </row>
    <row r="534" ht="12.75" customHeight="1">
      <c r="C534" s="54"/>
      <c r="D534" s="54"/>
      <c r="F534" s="54"/>
      <c r="G534" s="55"/>
      <c r="H534" s="55"/>
      <c r="I534" s="54"/>
      <c r="J534" s="56"/>
      <c r="K534" s="56"/>
      <c r="L534" s="56"/>
      <c r="M534" s="54"/>
      <c r="N534" s="54"/>
      <c r="O534" s="54"/>
      <c r="P534" s="54"/>
      <c r="Q534" s="54"/>
      <c r="R534" s="54"/>
      <c r="S534" s="54"/>
      <c r="T534" s="54"/>
    </row>
    <row r="535" ht="12.75" customHeight="1">
      <c r="C535" s="54"/>
      <c r="D535" s="54"/>
      <c r="F535" s="54"/>
      <c r="G535" s="55"/>
      <c r="H535" s="55"/>
      <c r="I535" s="54"/>
      <c r="J535" s="56"/>
      <c r="K535" s="56"/>
      <c r="L535" s="56"/>
      <c r="M535" s="54"/>
      <c r="N535" s="54"/>
      <c r="O535" s="54"/>
      <c r="P535" s="54"/>
      <c r="Q535" s="54"/>
      <c r="R535" s="54"/>
      <c r="S535" s="54"/>
      <c r="T535" s="54"/>
    </row>
    <row r="536" ht="12.75" customHeight="1">
      <c r="C536" s="54"/>
      <c r="D536" s="54"/>
      <c r="F536" s="54"/>
      <c r="G536" s="55"/>
      <c r="H536" s="55"/>
      <c r="I536" s="54"/>
      <c r="J536" s="56"/>
      <c r="K536" s="56"/>
      <c r="L536" s="56"/>
      <c r="M536" s="54"/>
      <c r="N536" s="54"/>
      <c r="O536" s="54"/>
      <c r="P536" s="54"/>
      <c r="Q536" s="54"/>
      <c r="R536" s="54"/>
      <c r="S536" s="54"/>
      <c r="T536" s="54"/>
    </row>
    <row r="537" ht="12.75" customHeight="1">
      <c r="C537" s="54"/>
      <c r="D537" s="54"/>
      <c r="F537" s="54"/>
      <c r="G537" s="55"/>
      <c r="H537" s="55"/>
      <c r="I537" s="54"/>
      <c r="J537" s="56"/>
      <c r="K537" s="56"/>
      <c r="L537" s="56"/>
      <c r="M537" s="54"/>
      <c r="N537" s="54"/>
      <c r="O537" s="54"/>
      <c r="P537" s="54"/>
      <c r="Q537" s="54"/>
      <c r="R537" s="54"/>
      <c r="S537" s="54"/>
      <c r="T537" s="54"/>
    </row>
    <row r="538" ht="12.75" customHeight="1">
      <c r="C538" s="54"/>
      <c r="D538" s="54"/>
      <c r="F538" s="54"/>
      <c r="G538" s="55"/>
      <c r="H538" s="55"/>
      <c r="I538" s="54"/>
      <c r="J538" s="56"/>
      <c r="K538" s="56"/>
      <c r="L538" s="56"/>
      <c r="M538" s="54"/>
      <c r="N538" s="54"/>
      <c r="O538" s="54"/>
      <c r="P538" s="54"/>
      <c r="Q538" s="54"/>
      <c r="R538" s="54"/>
      <c r="S538" s="54"/>
      <c r="T538" s="54"/>
    </row>
    <row r="539" ht="12.75" customHeight="1">
      <c r="C539" s="54"/>
      <c r="D539" s="54"/>
      <c r="F539" s="54"/>
      <c r="G539" s="55"/>
      <c r="H539" s="55"/>
      <c r="I539" s="54"/>
      <c r="J539" s="56"/>
      <c r="K539" s="56"/>
      <c r="L539" s="56"/>
      <c r="M539" s="54"/>
      <c r="N539" s="54"/>
      <c r="O539" s="54"/>
      <c r="P539" s="54"/>
      <c r="Q539" s="54"/>
      <c r="R539" s="54"/>
      <c r="S539" s="54"/>
      <c r="T539" s="54"/>
    </row>
    <row r="540" ht="12.75" customHeight="1">
      <c r="C540" s="54"/>
      <c r="D540" s="54"/>
      <c r="F540" s="54"/>
      <c r="G540" s="55"/>
      <c r="H540" s="55"/>
      <c r="I540" s="54"/>
      <c r="J540" s="56"/>
      <c r="K540" s="56"/>
      <c r="L540" s="56"/>
      <c r="M540" s="54"/>
      <c r="N540" s="54"/>
      <c r="O540" s="54"/>
      <c r="P540" s="54"/>
      <c r="Q540" s="54"/>
      <c r="R540" s="54"/>
      <c r="S540" s="54"/>
      <c r="T540" s="54"/>
    </row>
    <row r="541" ht="12.75" customHeight="1">
      <c r="C541" s="54"/>
      <c r="D541" s="54"/>
      <c r="F541" s="54"/>
      <c r="G541" s="55"/>
      <c r="H541" s="55"/>
      <c r="I541" s="54"/>
      <c r="J541" s="56"/>
      <c r="K541" s="56"/>
      <c r="L541" s="56"/>
      <c r="M541" s="54"/>
      <c r="N541" s="54"/>
      <c r="O541" s="54"/>
      <c r="P541" s="54"/>
      <c r="Q541" s="54"/>
      <c r="R541" s="54"/>
      <c r="S541" s="54"/>
      <c r="T541" s="54"/>
    </row>
    <row r="542" ht="12.75" customHeight="1">
      <c r="C542" s="54"/>
      <c r="D542" s="54"/>
      <c r="F542" s="54"/>
      <c r="G542" s="55"/>
      <c r="H542" s="55"/>
      <c r="I542" s="54"/>
      <c r="J542" s="56"/>
      <c r="K542" s="56"/>
      <c r="L542" s="56"/>
      <c r="M542" s="54"/>
      <c r="N542" s="54"/>
      <c r="O542" s="54"/>
      <c r="P542" s="54"/>
      <c r="Q542" s="54"/>
      <c r="R542" s="54"/>
      <c r="S542" s="54"/>
      <c r="T542" s="54"/>
    </row>
    <row r="543" ht="12.75" customHeight="1">
      <c r="C543" s="54"/>
      <c r="D543" s="54"/>
      <c r="F543" s="54"/>
      <c r="G543" s="55"/>
      <c r="H543" s="55"/>
      <c r="I543" s="54"/>
      <c r="J543" s="56"/>
      <c r="K543" s="56"/>
      <c r="L543" s="56"/>
      <c r="M543" s="54"/>
      <c r="N543" s="54"/>
      <c r="O543" s="54"/>
      <c r="P543" s="54"/>
      <c r="Q543" s="54"/>
      <c r="R543" s="54"/>
      <c r="S543" s="54"/>
      <c r="T543" s="54"/>
    </row>
    <row r="544" ht="12.75" customHeight="1">
      <c r="C544" s="54"/>
      <c r="D544" s="54"/>
      <c r="F544" s="54"/>
      <c r="G544" s="55"/>
      <c r="H544" s="55"/>
      <c r="I544" s="54"/>
      <c r="J544" s="56"/>
      <c r="K544" s="56"/>
      <c r="L544" s="56"/>
      <c r="M544" s="54"/>
      <c r="N544" s="54"/>
      <c r="O544" s="54"/>
      <c r="P544" s="54"/>
      <c r="Q544" s="54"/>
      <c r="R544" s="54"/>
      <c r="S544" s="54"/>
      <c r="T544" s="54"/>
    </row>
    <row r="545" ht="12.75" customHeight="1">
      <c r="C545" s="54"/>
      <c r="D545" s="54"/>
      <c r="F545" s="54"/>
      <c r="G545" s="55"/>
      <c r="H545" s="55"/>
      <c r="I545" s="54"/>
      <c r="J545" s="56"/>
      <c r="K545" s="56"/>
      <c r="L545" s="56"/>
      <c r="M545" s="54"/>
      <c r="N545" s="54"/>
      <c r="O545" s="54"/>
      <c r="P545" s="54"/>
      <c r="Q545" s="54"/>
      <c r="R545" s="54"/>
      <c r="S545" s="54"/>
      <c r="T545" s="54"/>
    </row>
    <row r="546" ht="12.75" customHeight="1">
      <c r="C546" s="54"/>
      <c r="D546" s="54"/>
      <c r="F546" s="54"/>
      <c r="G546" s="55"/>
      <c r="H546" s="55"/>
      <c r="I546" s="54"/>
      <c r="J546" s="56"/>
      <c r="K546" s="56"/>
      <c r="L546" s="56"/>
      <c r="M546" s="54"/>
      <c r="N546" s="54"/>
      <c r="O546" s="54"/>
      <c r="P546" s="54"/>
      <c r="Q546" s="54"/>
      <c r="R546" s="54"/>
      <c r="S546" s="54"/>
      <c r="T546" s="54"/>
    </row>
    <row r="547" ht="12.75" customHeight="1">
      <c r="C547" s="54"/>
      <c r="D547" s="54"/>
      <c r="F547" s="54"/>
      <c r="G547" s="55"/>
      <c r="H547" s="55"/>
      <c r="I547" s="54"/>
      <c r="J547" s="56"/>
      <c r="K547" s="56"/>
      <c r="L547" s="56"/>
      <c r="M547" s="54"/>
      <c r="N547" s="54"/>
      <c r="O547" s="54"/>
      <c r="P547" s="54"/>
      <c r="Q547" s="54"/>
      <c r="R547" s="54"/>
      <c r="S547" s="54"/>
      <c r="T547" s="54"/>
    </row>
    <row r="548" ht="12.75" customHeight="1">
      <c r="C548" s="54"/>
      <c r="D548" s="54"/>
      <c r="F548" s="54"/>
      <c r="G548" s="55"/>
      <c r="H548" s="55"/>
      <c r="I548" s="54"/>
      <c r="J548" s="56"/>
      <c r="K548" s="56"/>
      <c r="L548" s="56"/>
      <c r="M548" s="54"/>
      <c r="N548" s="54"/>
      <c r="O548" s="54"/>
      <c r="P548" s="54"/>
      <c r="Q548" s="54"/>
      <c r="R548" s="54"/>
      <c r="S548" s="54"/>
      <c r="T548" s="54"/>
    </row>
    <row r="549" ht="12.75" customHeight="1">
      <c r="C549" s="54"/>
      <c r="D549" s="54"/>
      <c r="F549" s="54"/>
      <c r="G549" s="55"/>
      <c r="H549" s="55"/>
      <c r="I549" s="54"/>
      <c r="J549" s="56"/>
      <c r="K549" s="56"/>
      <c r="L549" s="56"/>
      <c r="M549" s="54"/>
      <c r="N549" s="54"/>
      <c r="O549" s="54"/>
      <c r="P549" s="54"/>
      <c r="Q549" s="54"/>
      <c r="R549" s="54"/>
      <c r="S549" s="54"/>
      <c r="T549" s="54"/>
    </row>
    <row r="550" ht="12.75" customHeight="1">
      <c r="C550" s="54"/>
      <c r="D550" s="54"/>
      <c r="F550" s="54"/>
      <c r="G550" s="55"/>
      <c r="H550" s="55"/>
      <c r="I550" s="54"/>
      <c r="J550" s="56"/>
      <c r="K550" s="56"/>
      <c r="L550" s="56"/>
      <c r="M550" s="54"/>
      <c r="N550" s="54"/>
      <c r="O550" s="54"/>
      <c r="P550" s="54"/>
      <c r="Q550" s="54"/>
      <c r="R550" s="54"/>
      <c r="S550" s="54"/>
      <c r="T550" s="54"/>
    </row>
    <row r="551" ht="12.75" customHeight="1">
      <c r="C551" s="54"/>
      <c r="D551" s="54"/>
      <c r="F551" s="54"/>
      <c r="G551" s="55"/>
      <c r="H551" s="55"/>
      <c r="I551" s="54"/>
      <c r="J551" s="56"/>
      <c r="K551" s="56"/>
      <c r="L551" s="56"/>
      <c r="M551" s="54"/>
      <c r="N551" s="54"/>
      <c r="O551" s="54"/>
      <c r="P551" s="54"/>
      <c r="Q551" s="54"/>
      <c r="R551" s="54"/>
      <c r="S551" s="54"/>
      <c r="T551" s="54"/>
    </row>
    <row r="552" ht="12.75" customHeight="1">
      <c r="C552" s="54"/>
      <c r="D552" s="54"/>
      <c r="F552" s="54"/>
      <c r="G552" s="55"/>
      <c r="H552" s="55"/>
      <c r="I552" s="54"/>
      <c r="J552" s="56"/>
      <c r="K552" s="56"/>
      <c r="L552" s="56"/>
      <c r="M552" s="54"/>
      <c r="N552" s="54"/>
      <c r="O552" s="54"/>
      <c r="P552" s="54"/>
      <c r="Q552" s="54"/>
      <c r="R552" s="54"/>
      <c r="S552" s="54"/>
      <c r="T552" s="54"/>
    </row>
    <row r="553" ht="12.75" customHeight="1">
      <c r="C553" s="54"/>
      <c r="D553" s="54"/>
      <c r="F553" s="54"/>
      <c r="G553" s="55"/>
      <c r="H553" s="55"/>
      <c r="I553" s="54"/>
      <c r="J553" s="56"/>
      <c r="K553" s="56"/>
      <c r="L553" s="56"/>
      <c r="M553" s="54"/>
      <c r="N553" s="54"/>
      <c r="O553" s="54"/>
      <c r="P553" s="54"/>
      <c r="Q553" s="54"/>
      <c r="R553" s="54"/>
      <c r="S553" s="54"/>
      <c r="T553" s="54"/>
    </row>
    <row r="554" ht="12.75" customHeight="1">
      <c r="C554" s="54"/>
      <c r="D554" s="54"/>
      <c r="F554" s="54"/>
      <c r="G554" s="55"/>
      <c r="H554" s="55"/>
      <c r="I554" s="54"/>
      <c r="J554" s="56"/>
      <c r="K554" s="56"/>
      <c r="L554" s="56"/>
      <c r="M554" s="54"/>
      <c r="N554" s="54"/>
      <c r="O554" s="54"/>
      <c r="P554" s="54"/>
      <c r="Q554" s="54"/>
      <c r="R554" s="54"/>
      <c r="S554" s="54"/>
      <c r="T554" s="54"/>
    </row>
    <row r="555" ht="12.75" customHeight="1">
      <c r="C555" s="54"/>
      <c r="D555" s="54"/>
      <c r="F555" s="54"/>
      <c r="G555" s="55"/>
      <c r="H555" s="55"/>
      <c r="I555" s="54"/>
      <c r="J555" s="56"/>
      <c r="K555" s="56"/>
      <c r="L555" s="56"/>
      <c r="M555" s="54"/>
      <c r="N555" s="54"/>
      <c r="O555" s="54"/>
      <c r="P555" s="54"/>
      <c r="Q555" s="54"/>
      <c r="R555" s="54"/>
      <c r="S555" s="54"/>
      <c r="T555" s="54"/>
    </row>
    <row r="556" ht="12.75" customHeight="1">
      <c r="C556" s="54"/>
      <c r="D556" s="54"/>
      <c r="F556" s="54"/>
      <c r="G556" s="55"/>
      <c r="H556" s="55"/>
      <c r="I556" s="54"/>
      <c r="J556" s="56"/>
      <c r="K556" s="56"/>
      <c r="L556" s="56"/>
      <c r="M556" s="54"/>
      <c r="N556" s="54"/>
      <c r="O556" s="54"/>
      <c r="P556" s="54"/>
      <c r="Q556" s="54"/>
      <c r="R556" s="54"/>
      <c r="S556" s="54"/>
      <c r="T556" s="54"/>
    </row>
    <row r="557" ht="12.75" customHeight="1">
      <c r="C557" s="54"/>
      <c r="D557" s="54"/>
      <c r="F557" s="54"/>
      <c r="G557" s="55"/>
      <c r="H557" s="55"/>
      <c r="I557" s="54"/>
      <c r="J557" s="56"/>
      <c r="K557" s="56"/>
      <c r="L557" s="56"/>
      <c r="M557" s="54"/>
      <c r="N557" s="54"/>
      <c r="O557" s="54"/>
      <c r="P557" s="54"/>
      <c r="Q557" s="54"/>
      <c r="R557" s="54"/>
      <c r="S557" s="54"/>
      <c r="T557" s="54"/>
    </row>
    <row r="558" ht="12.75" customHeight="1">
      <c r="C558" s="54"/>
      <c r="D558" s="54"/>
      <c r="F558" s="54"/>
      <c r="G558" s="55"/>
      <c r="H558" s="55"/>
      <c r="I558" s="54"/>
      <c r="J558" s="56"/>
      <c r="K558" s="56"/>
      <c r="L558" s="56"/>
      <c r="M558" s="54"/>
      <c r="N558" s="54"/>
      <c r="O558" s="54"/>
      <c r="P558" s="54"/>
      <c r="Q558" s="54"/>
      <c r="R558" s="54"/>
      <c r="S558" s="54"/>
      <c r="T558" s="54"/>
    </row>
    <row r="559" ht="12.75" customHeight="1">
      <c r="C559" s="54"/>
      <c r="D559" s="54"/>
      <c r="F559" s="54"/>
      <c r="G559" s="55"/>
      <c r="H559" s="55"/>
      <c r="I559" s="54"/>
      <c r="J559" s="56"/>
      <c r="K559" s="56"/>
      <c r="L559" s="56"/>
      <c r="M559" s="54"/>
      <c r="N559" s="54"/>
      <c r="O559" s="54"/>
      <c r="P559" s="54"/>
      <c r="Q559" s="54"/>
      <c r="R559" s="54"/>
      <c r="S559" s="54"/>
      <c r="T559" s="54"/>
    </row>
    <row r="560" ht="12.75" customHeight="1">
      <c r="C560" s="54"/>
      <c r="D560" s="54"/>
      <c r="F560" s="54"/>
      <c r="G560" s="55"/>
      <c r="H560" s="55"/>
      <c r="I560" s="54"/>
      <c r="J560" s="56"/>
      <c r="K560" s="56"/>
      <c r="L560" s="56"/>
      <c r="M560" s="54"/>
      <c r="N560" s="54"/>
      <c r="O560" s="54"/>
      <c r="P560" s="54"/>
      <c r="Q560" s="54"/>
      <c r="R560" s="54"/>
      <c r="S560" s="54"/>
      <c r="T560" s="54"/>
    </row>
    <row r="561" ht="12.75" customHeight="1">
      <c r="C561" s="54"/>
      <c r="D561" s="54"/>
      <c r="F561" s="54"/>
      <c r="G561" s="55"/>
      <c r="H561" s="55"/>
      <c r="I561" s="54"/>
      <c r="J561" s="56"/>
      <c r="K561" s="56"/>
      <c r="L561" s="56"/>
      <c r="M561" s="54"/>
      <c r="N561" s="54"/>
      <c r="O561" s="54"/>
      <c r="P561" s="54"/>
      <c r="Q561" s="54"/>
      <c r="R561" s="54"/>
      <c r="S561" s="54"/>
      <c r="T561" s="54"/>
    </row>
    <row r="562" ht="12.75" customHeight="1">
      <c r="C562" s="54"/>
      <c r="D562" s="54"/>
      <c r="F562" s="54"/>
      <c r="G562" s="55"/>
      <c r="H562" s="55"/>
      <c r="I562" s="54"/>
      <c r="J562" s="56"/>
      <c r="K562" s="56"/>
      <c r="L562" s="56"/>
      <c r="M562" s="54"/>
      <c r="N562" s="54"/>
      <c r="O562" s="54"/>
      <c r="P562" s="54"/>
      <c r="Q562" s="54"/>
      <c r="R562" s="54"/>
      <c r="S562" s="54"/>
      <c r="T562" s="54"/>
    </row>
    <row r="563" ht="12.75" customHeight="1">
      <c r="C563" s="54"/>
      <c r="D563" s="54"/>
      <c r="F563" s="54"/>
      <c r="G563" s="55"/>
      <c r="H563" s="55"/>
      <c r="I563" s="54"/>
      <c r="J563" s="56"/>
      <c r="K563" s="56"/>
      <c r="L563" s="56"/>
      <c r="M563" s="54"/>
      <c r="N563" s="54"/>
      <c r="O563" s="54"/>
      <c r="P563" s="54"/>
      <c r="Q563" s="54"/>
      <c r="R563" s="54"/>
      <c r="S563" s="54"/>
      <c r="T563" s="54"/>
    </row>
    <row r="564" ht="12.75" customHeight="1">
      <c r="C564" s="54"/>
      <c r="D564" s="54"/>
      <c r="F564" s="54"/>
      <c r="G564" s="55"/>
      <c r="H564" s="55"/>
      <c r="I564" s="54"/>
      <c r="J564" s="56"/>
      <c r="K564" s="56"/>
      <c r="L564" s="56"/>
      <c r="M564" s="54"/>
      <c r="N564" s="54"/>
      <c r="O564" s="54"/>
      <c r="P564" s="54"/>
      <c r="Q564" s="54"/>
      <c r="R564" s="54"/>
      <c r="S564" s="54"/>
      <c r="T564" s="54"/>
    </row>
    <row r="565" ht="12.75" customHeight="1">
      <c r="C565" s="54"/>
      <c r="D565" s="54"/>
      <c r="F565" s="54"/>
      <c r="G565" s="55"/>
      <c r="H565" s="55"/>
      <c r="I565" s="54"/>
      <c r="J565" s="56"/>
      <c r="K565" s="56"/>
      <c r="L565" s="56"/>
      <c r="M565" s="54"/>
      <c r="N565" s="54"/>
      <c r="O565" s="54"/>
      <c r="P565" s="54"/>
      <c r="Q565" s="54"/>
      <c r="R565" s="54"/>
      <c r="S565" s="54"/>
      <c r="T565" s="54"/>
    </row>
    <row r="566" ht="12.75" customHeight="1">
      <c r="C566" s="54"/>
      <c r="D566" s="54"/>
      <c r="F566" s="54"/>
      <c r="G566" s="55"/>
      <c r="H566" s="55"/>
      <c r="I566" s="54"/>
      <c r="J566" s="56"/>
      <c r="K566" s="56"/>
      <c r="L566" s="56"/>
      <c r="M566" s="54"/>
      <c r="N566" s="54"/>
      <c r="O566" s="54"/>
      <c r="P566" s="54"/>
      <c r="Q566" s="54"/>
      <c r="R566" s="54"/>
      <c r="S566" s="54"/>
      <c r="T566" s="54"/>
    </row>
    <row r="567" ht="12.75" customHeight="1">
      <c r="C567" s="54"/>
      <c r="D567" s="54"/>
      <c r="F567" s="54"/>
      <c r="G567" s="55"/>
      <c r="H567" s="55"/>
      <c r="I567" s="54"/>
      <c r="J567" s="56"/>
      <c r="K567" s="56"/>
      <c r="L567" s="56"/>
      <c r="M567" s="54"/>
      <c r="N567" s="54"/>
      <c r="O567" s="54"/>
      <c r="P567" s="54"/>
      <c r="Q567" s="54"/>
      <c r="R567" s="54"/>
      <c r="S567" s="54"/>
      <c r="T567" s="54"/>
    </row>
    <row r="568" ht="12.75" customHeight="1">
      <c r="C568" s="54"/>
      <c r="D568" s="54"/>
      <c r="F568" s="54"/>
      <c r="G568" s="55"/>
      <c r="H568" s="55"/>
      <c r="I568" s="54"/>
      <c r="J568" s="56"/>
      <c r="K568" s="56"/>
      <c r="L568" s="56"/>
      <c r="M568" s="54"/>
      <c r="N568" s="54"/>
      <c r="O568" s="54"/>
      <c r="P568" s="54"/>
      <c r="Q568" s="54"/>
      <c r="R568" s="54"/>
      <c r="S568" s="54"/>
      <c r="T568" s="54"/>
    </row>
    <row r="569" ht="12.75" customHeight="1">
      <c r="C569" s="54"/>
      <c r="D569" s="54"/>
      <c r="F569" s="54"/>
      <c r="G569" s="55"/>
      <c r="H569" s="55"/>
      <c r="I569" s="54"/>
      <c r="J569" s="56"/>
      <c r="K569" s="56"/>
      <c r="L569" s="56"/>
      <c r="M569" s="54"/>
      <c r="N569" s="54"/>
      <c r="O569" s="54"/>
      <c r="P569" s="54"/>
      <c r="Q569" s="54"/>
      <c r="R569" s="54"/>
      <c r="S569" s="54"/>
      <c r="T569" s="54"/>
    </row>
    <row r="570" ht="12.75" customHeight="1">
      <c r="C570" s="54"/>
      <c r="D570" s="54"/>
      <c r="F570" s="54"/>
      <c r="G570" s="55"/>
      <c r="H570" s="55"/>
      <c r="I570" s="54"/>
      <c r="J570" s="56"/>
      <c r="K570" s="56"/>
      <c r="L570" s="56"/>
      <c r="M570" s="54"/>
      <c r="N570" s="54"/>
      <c r="O570" s="54"/>
      <c r="P570" s="54"/>
      <c r="Q570" s="54"/>
      <c r="R570" s="54"/>
      <c r="S570" s="54"/>
      <c r="T570" s="54"/>
    </row>
    <row r="571" ht="12.75" customHeight="1">
      <c r="C571" s="54"/>
      <c r="D571" s="54"/>
      <c r="F571" s="54"/>
      <c r="G571" s="55"/>
      <c r="H571" s="55"/>
      <c r="I571" s="54"/>
      <c r="J571" s="56"/>
      <c r="K571" s="56"/>
      <c r="L571" s="56"/>
      <c r="M571" s="54"/>
      <c r="N571" s="54"/>
      <c r="O571" s="54"/>
      <c r="P571" s="54"/>
      <c r="Q571" s="54"/>
      <c r="R571" s="54"/>
      <c r="S571" s="54"/>
      <c r="T571" s="54"/>
    </row>
    <row r="572" ht="12.75" customHeight="1">
      <c r="C572" s="54"/>
      <c r="D572" s="54"/>
      <c r="F572" s="54"/>
      <c r="G572" s="55"/>
      <c r="H572" s="55"/>
      <c r="I572" s="54"/>
      <c r="J572" s="56"/>
      <c r="K572" s="56"/>
      <c r="L572" s="56"/>
      <c r="M572" s="54"/>
      <c r="N572" s="54"/>
      <c r="O572" s="54"/>
      <c r="P572" s="54"/>
      <c r="Q572" s="54"/>
      <c r="R572" s="54"/>
      <c r="S572" s="54"/>
      <c r="T572" s="54"/>
    </row>
    <row r="573" ht="12.75" customHeight="1">
      <c r="C573" s="54"/>
      <c r="D573" s="54"/>
      <c r="F573" s="54"/>
      <c r="G573" s="55"/>
      <c r="H573" s="55"/>
      <c r="I573" s="54"/>
      <c r="J573" s="56"/>
      <c r="K573" s="56"/>
      <c r="L573" s="56"/>
      <c r="M573" s="54"/>
      <c r="N573" s="54"/>
      <c r="O573" s="54"/>
      <c r="P573" s="54"/>
      <c r="Q573" s="54"/>
      <c r="R573" s="54"/>
      <c r="S573" s="54"/>
      <c r="T573" s="54"/>
    </row>
    <row r="574" ht="12.75" customHeight="1">
      <c r="C574" s="54"/>
      <c r="D574" s="54"/>
      <c r="F574" s="54"/>
      <c r="G574" s="55"/>
      <c r="H574" s="55"/>
      <c r="I574" s="54"/>
      <c r="J574" s="56"/>
      <c r="K574" s="56"/>
      <c r="L574" s="56"/>
      <c r="M574" s="54"/>
      <c r="N574" s="54"/>
      <c r="O574" s="54"/>
      <c r="P574" s="54"/>
      <c r="Q574" s="54"/>
      <c r="R574" s="54"/>
      <c r="S574" s="54"/>
      <c r="T574" s="54"/>
    </row>
    <row r="575" ht="12.75" customHeight="1">
      <c r="C575" s="54"/>
      <c r="D575" s="54"/>
      <c r="F575" s="54"/>
      <c r="G575" s="55"/>
      <c r="H575" s="55"/>
      <c r="I575" s="54"/>
      <c r="J575" s="56"/>
      <c r="K575" s="56"/>
      <c r="L575" s="56"/>
      <c r="M575" s="54"/>
      <c r="N575" s="54"/>
      <c r="O575" s="54"/>
      <c r="P575" s="54"/>
      <c r="Q575" s="54"/>
      <c r="R575" s="54"/>
      <c r="S575" s="54"/>
      <c r="T575" s="54"/>
    </row>
    <row r="576" ht="12.75" customHeight="1">
      <c r="C576" s="54"/>
      <c r="D576" s="54"/>
      <c r="F576" s="54"/>
      <c r="G576" s="55"/>
      <c r="H576" s="55"/>
      <c r="I576" s="54"/>
      <c r="J576" s="56"/>
      <c r="K576" s="56"/>
      <c r="L576" s="56"/>
      <c r="M576" s="54"/>
      <c r="N576" s="54"/>
      <c r="O576" s="54"/>
      <c r="P576" s="54"/>
      <c r="Q576" s="54"/>
      <c r="R576" s="54"/>
      <c r="S576" s="54"/>
      <c r="T576" s="54"/>
    </row>
    <row r="577" ht="12.75" customHeight="1">
      <c r="C577" s="54"/>
      <c r="D577" s="54"/>
      <c r="F577" s="54"/>
      <c r="G577" s="55"/>
      <c r="H577" s="55"/>
      <c r="I577" s="54"/>
      <c r="J577" s="56"/>
      <c r="K577" s="56"/>
      <c r="L577" s="56"/>
      <c r="M577" s="54"/>
      <c r="N577" s="54"/>
      <c r="O577" s="54"/>
      <c r="P577" s="54"/>
      <c r="Q577" s="54"/>
      <c r="R577" s="54"/>
      <c r="S577" s="54"/>
      <c r="T577" s="54"/>
    </row>
    <row r="578" ht="12.75" customHeight="1">
      <c r="C578" s="54"/>
      <c r="D578" s="54"/>
      <c r="F578" s="54"/>
      <c r="G578" s="55"/>
      <c r="H578" s="55"/>
      <c r="I578" s="54"/>
      <c r="J578" s="56"/>
      <c r="K578" s="56"/>
      <c r="L578" s="56"/>
      <c r="M578" s="54"/>
      <c r="N578" s="54"/>
      <c r="O578" s="54"/>
      <c r="P578" s="54"/>
      <c r="Q578" s="54"/>
      <c r="R578" s="54"/>
      <c r="S578" s="54"/>
      <c r="T578" s="54"/>
    </row>
    <row r="579" ht="12.75" customHeight="1">
      <c r="C579" s="54"/>
      <c r="D579" s="54"/>
      <c r="F579" s="54"/>
      <c r="G579" s="55"/>
      <c r="H579" s="55"/>
      <c r="I579" s="54"/>
      <c r="J579" s="56"/>
      <c r="K579" s="56"/>
      <c r="L579" s="56"/>
      <c r="M579" s="54"/>
      <c r="N579" s="54"/>
      <c r="O579" s="54"/>
      <c r="P579" s="54"/>
      <c r="Q579" s="54"/>
      <c r="R579" s="54"/>
      <c r="S579" s="54"/>
      <c r="T579" s="54"/>
    </row>
    <row r="580" ht="12.75" customHeight="1">
      <c r="C580" s="54"/>
      <c r="D580" s="54"/>
      <c r="F580" s="54"/>
      <c r="G580" s="55"/>
      <c r="H580" s="55"/>
      <c r="I580" s="54"/>
      <c r="J580" s="56"/>
      <c r="K580" s="56"/>
      <c r="L580" s="56"/>
      <c r="M580" s="54"/>
      <c r="N580" s="54"/>
      <c r="O580" s="54"/>
      <c r="P580" s="54"/>
      <c r="Q580" s="54"/>
      <c r="R580" s="54"/>
      <c r="S580" s="54"/>
      <c r="T580" s="54"/>
    </row>
    <row r="581" ht="12.75" customHeight="1">
      <c r="C581" s="54"/>
      <c r="D581" s="54"/>
      <c r="F581" s="54"/>
      <c r="G581" s="55"/>
      <c r="H581" s="55"/>
      <c r="I581" s="54"/>
      <c r="J581" s="56"/>
      <c r="K581" s="56"/>
      <c r="L581" s="56"/>
      <c r="M581" s="54"/>
      <c r="N581" s="54"/>
      <c r="O581" s="54"/>
      <c r="P581" s="54"/>
      <c r="Q581" s="54"/>
      <c r="R581" s="54"/>
      <c r="S581" s="54"/>
      <c r="T581" s="54"/>
    </row>
    <row r="582" ht="12.75" customHeight="1">
      <c r="C582" s="54"/>
      <c r="D582" s="54"/>
      <c r="F582" s="54"/>
      <c r="G582" s="55"/>
      <c r="H582" s="55"/>
      <c r="I582" s="54"/>
      <c r="J582" s="56"/>
      <c r="K582" s="56"/>
      <c r="L582" s="56"/>
      <c r="M582" s="54"/>
      <c r="N582" s="54"/>
      <c r="O582" s="54"/>
      <c r="P582" s="54"/>
      <c r="Q582" s="54"/>
      <c r="R582" s="54"/>
      <c r="S582" s="54"/>
      <c r="T582" s="54"/>
    </row>
    <row r="583" ht="12.75" customHeight="1">
      <c r="C583" s="54"/>
      <c r="D583" s="54"/>
      <c r="F583" s="54"/>
      <c r="G583" s="55"/>
      <c r="H583" s="55"/>
      <c r="I583" s="54"/>
      <c r="J583" s="56"/>
      <c r="K583" s="56"/>
      <c r="L583" s="56"/>
      <c r="M583" s="54"/>
      <c r="N583" s="54"/>
      <c r="O583" s="54"/>
      <c r="P583" s="54"/>
      <c r="Q583" s="54"/>
      <c r="R583" s="54"/>
      <c r="S583" s="54"/>
      <c r="T583" s="54"/>
    </row>
    <row r="584" ht="12.75" customHeight="1">
      <c r="C584" s="54"/>
      <c r="D584" s="54"/>
      <c r="F584" s="54"/>
      <c r="G584" s="55"/>
      <c r="H584" s="55"/>
      <c r="I584" s="54"/>
      <c r="J584" s="56"/>
      <c r="K584" s="56"/>
      <c r="L584" s="56"/>
      <c r="M584" s="54"/>
      <c r="N584" s="54"/>
      <c r="O584" s="54"/>
      <c r="P584" s="54"/>
      <c r="Q584" s="54"/>
      <c r="R584" s="54"/>
      <c r="S584" s="54"/>
      <c r="T584" s="54"/>
    </row>
    <row r="585" ht="12.75" customHeight="1">
      <c r="C585" s="54"/>
      <c r="D585" s="54"/>
      <c r="F585" s="54"/>
      <c r="G585" s="55"/>
      <c r="H585" s="55"/>
      <c r="I585" s="54"/>
      <c r="J585" s="56"/>
      <c r="K585" s="56"/>
      <c r="L585" s="56"/>
      <c r="M585" s="54"/>
      <c r="N585" s="54"/>
      <c r="O585" s="54"/>
      <c r="P585" s="54"/>
      <c r="Q585" s="54"/>
      <c r="R585" s="54"/>
      <c r="S585" s="54"/>
      <c r="T585" s="54"/>
    </row>
    <row r="586" ht="12.75" customHeight="1">
      <c r="C586" s="54"/>
      <c r="D586" s="54"/>
      <c r="F586" s="54"/>
      <c r="G586" s="55"/>
      <c r="H586" s="55"/>
      <c r="I586" s="54"/>
      <c r="J586" s="56"/>
      <c r="K586" s="56"/>
      <c r="L586" s="56"/>
      <c r="M586" s="54"/>
      <c r="N586" s="54"/>
      <c r="O586" s="54"/>
      <c r="P586" s="54"/>
      <c r="Q586" s="54"/>
      <c r="R586" s="54"/>
      <c r="S586" s="54"/>
      <c r="T586" s="54"/>
    </row>
    <row r="587" ht="12.75" customHeight="1">
      <c r="C587" s="54"/>
      <c r="D587" s="54"/>
      <c r="F587" s="54"/>
      <c r="G587" s="55"/>
      <c r="H587" s="55"/>
      <c r="I587" s="54"/>
      <c r="J587" s="56"/>
      <c r="K587" s="56"/>
      <c r="L587" s="56"/>
      <c r="M587" s="54"/>
      <c r="N587" s="54"/>
      <c r="O587" s="54"/>
      <c r="P587" s="54"/>
      <c r="Q587" s="54"/>
      <c r="R587" s="54"/>
      <c r="S587" s="54"/>
      <c r="T587" s="54"/>
    </row>
    <row r="588" ht="12.75" customHeight="1">
      <c r="C588" s="54"/>
      <c r="D588" s="54"/>
      <c r="F588" s="54"/>
      <c r="G588" s="55"/>
      <c r="H588" s="55"/>
      <c r="I588" s="54"/>
      <c r="J588" s="56"/>
      <c r="K588" s="56"/>
      <c r="L588" s="56"/>
      <c r="M588" s="54"/>
      <c r="N588" s="54"/>
      <c r="O588" s="54"/>
      <c r="P588" s="54"/>
      <c r="Q588" s="54"/>
      <c r="R588" s="54"/>
      <c r="S588" s="54"/>
      <c r="T588" s="54"/>
    </row>
    <row r="589" ht="12.75" customHeight="1">
      <c r="C589" s="54"/>
      <c r="D589" s="54"/>
      <c r="F589" s="54"/>
      <c r="G589" s="55"/>
      <c r="H589" s="55"/>
      <c r="I589" s="54"/>
      <c r="J589" s="56"/>
      <c r="K589" s="56"/>
      <c r="L589" s="56"/>
      <c r="M589" s="54"/>
      <c r="N589" s="54"/>
      <c r="O589" s="54"/>
      <c r="P589" s="54"/>
      <c r="Q589" s="54"/>
      <c r="R589" s="54"/>
      <c r="S589" s="54"/>
      <c r="T589" s="54"/>
    </row>
    <row r="590" ht="12.75" customHeight="1">
      <c r="C590" s="54"/>
      <c r="D590" s="54"/>
      <c r="F590" s="54"/>
      <c r="G590" s="55"/>
      <c r="H590" s="55"/>
      <c r="I590" s="54"/>
      <c r="J590" s="56"/>
      <c r="K590" s="56"/>
      <c r="L590" s="56"/>
      <c r="M590" s="54"/>
      <c r="N590" s="54"/>
      <c r="O590" s="54"/>
      <c r="P590" s="54"/>
      <c r="Q590" s="54"/>
      <c r="R590" s="54"/>
      <c r="S590" s="54"/>
      <c r="T590" s="54"/>
    </row>
    <row r="591" ht="12.75" customHeight="1">
      <c r="C591" s="54"/>
      <c r="D591" s="54"/>
      <c r="F591" s="54"/>
      <c r="G591" s="55"/>
      <c r="H591" s="55"/>
      <c r="I591" s="54"/>
      <c r="J591" s="56"/>
      <c r="K591" s="56"/>
      <c r="L591" s="56"/>
      <c r="M591" s="54"/>
      <c r="N591" s="54"/>
      <c r="O591" s="54"/>
      <c r="P591" s="54"/>
      <c r="Q591" s="54"/>
      <c r="R591" s="54"/>
      <c r="S591" s="54"/>
      <c r="T591" s="54"/>
    </row>
    <row r="592" ht="12.75" customHeight="1">
      <c r="C592" s="54"/>
      <c r="D592" s="54"/>
      <c r="F592" s="54"/>
      <c r="G592" s="55"/>
      <c r="H592" s="55"/>
      <c r="I592" s="54"/>
      <c r="J592" s="56"/>
      <c r="K592" s="56"/>
      <c r="L592" s="56"/>
      <c r="M592" s="54"/>
      <c r="N592" s="54"/>
      <c r="O592" s="54"/>
      <c r="P592" s="54"/>
      <c r="Q592" s="54"/>
      <c r="R592" s="54"/>
      <c r="S592" s="54"/>
      <c r="T592" s="54"/>
    </row>
    <row r="593" ht="12.75" customHeight="1">
      <c r="C593" s="54"/>
      <c r="D593" s="54"/>
      <c r="F593" s="54"/>
      <c r="G593" s="55"/>
      <c r="H593" s="55"/>
      <c r="I593" s="54"/>
      <c r="J593" s="56"/>
      <c r="K593" s="56"/>
      <c r="L593" s="56"/>
      <c r="M593" s="54"/>
      <c r="N593" s="54"/>
      <c r="O593" s="54"/>
      <c r="P593" s="54"/>
      <c r="Q593" s="54"/>
      <c r="R593" s="54"/>
      <c r="S593" s="54"/>
      <c r="T593" s="54"/>
    </row>
    <row r="594" ht="12.75" customHeight="1">
      <c r="C594" s="54"/>
      <c r="D594" s="54"/>
      <c r="F594" s="54"/>
      <c r="G594" s="55"/>
      <c r="H594" s="55"/>
      <c r="I594" s="54"/>
      <c r="J594" s="56"/>
      <c r="K594" s="56"/>
      <c r="L594" s="56"/>
      <c r="M594" s="54"/>
      <c r="N594" s="54"/>
      <c r="O594" s="54"/>
      <c r="P594" s="54"/>
      <c r="Q594" s="54"/>
      <c r="R594" s="54"/>
      <c r="S594" s="54"/>
      <c r="T594" s="54"/>
    </row>
    <row r="595" ht="12.75" customHeight="1">
      <c r="C595" s="54"/>
      <c r="D595" s="54"/>
      <c r="F595" s="54"/>
      <c r="G595" s="55"/>
      <c r="H595" s="55"/>
      <c r="I595" s="54"/>
      <c r="J595" s="56"/>
      <c r="K595" s="56"/>
      <c r="L595" s="56"/>
      <c r="M595" s="54"/>
      <c r="N595" s="54"/>
      <c r="O595" s="54"/>
      <c r="P595" s="54"/>
      <c r="Q595" s="54"/>
      <c r="R595" s="54"/>
      <c r="S595" s="54"/>
      <c r="T595" s="54"/>
    </row>
    <row r="596" ht="12.75" customHeight="1">
      <c r="C596" s="54"/>
      <c r="D596" s="54"/>
      <c r="F596" s="54"/>
      <c r="G596" s="55"/>
      <c r="H596" s="55"/>
      <c r="I596" s="54"/>
      <c r="J596" s="56"/>
      <c r="K596" s="56"/>
      <c r="L596" s="56"/>
      <c r="M596" s="54"/>
      <c r="N596" s="54"/>
      <c r="O596" s="54"/>
      <c r="P596" s="54"/>
      <c r="Q596" s="54"/>
      <c r="R596" s="54"/>
      <c r="S596" s="54"/>
      <c r="T596" s="54"/>
    </row>
    <row r="597" ht="12.75" customHeight="1">
      <c r="C597" s="54"/>
      <c r="D597" s="54"/>
      <c r="F597" s="54"/>
      <c r="G597" s="55"/>
      <c r="H597" s="55"/>
      <c r="I597" s="54"/>
      <c r="J597" s="56"/>
      <c r="K597" s="56"/>
      <c r="L597" s="56"/>
      <c r="M597" s="54"/>
      <c r="N597" s="54"/>
      <c r="O597" s="54"/>
      <c r="P597" s="54"/>
      <c r="Q597" s="54"/>
      <c r="R597" s="54"/>
      <c r="S597" s="54"/>
      <c r="T597" s="54"/>
    </row>
    <row r="598" ht="12.75" customHeight="1">
      <c r="C598" s="54"/>
      <c r="D598" s="54"/>
      <c r="F598" s="54"/>
      <c r="G598" s="55"/>
      <c r="H598" s="55"/>
      <c r="I598" s="54"/>
      <c r="J598" s="56"/>
      <c r="K598" s="56"/>
      <c r="L598" s="56"/>
      <c r="M598" s="54"/>
      <c r="N598" s="54"/>
      <c r="O598" s="54"/>
      <c r="P598" s="54"/>
      <c r="Q598" s="54"/>
      <c r="R598" s="54"/>
      <c r="S598" s="54"/>
      <c r="T598" s="54"/>
    </row>
    <row r="599" ht="12.75" customHeight="1">
      <c r="C599" s="54"/>
      <c r="D599" s="54"/>
      <c r="F599" s="54"/>
      <c r="G599" s="55"/>
      <c r="H599" s="55"/>
      <c r="I599" s="54"/>
      <c r="J599" s="56"/>
      <c r="K599" s="56"/>
      <c r="L599" s="56"/>
      <c r="M599" s="54"/>
      <c r="N599" s="54"/>
      <c r="O599" s="54"/>
      <c r="P599" s="54"/>
      <c r="Q599" s="54"/>
      <c r="R599" s="54"/>
      <c r="S599" s="54"/>
      <c r="T599" s="54"/>
    </row>
    <row r="600" ht="12.75" customHeight="1">
      <c r="C600" s="54"/>
      <c r="D600" s="54"/>
      <c r="F600" s="54"/>
      <c r="G600" s="55"/>
      <c r="H600" s="55"/>
      <c r="I600" s="54"/>
      <c r="J600" s="56"/>
      <c r="K600" s="56"/>
      <c r="L600" s="56"/>
      <c r="M600" s="54"/>
      <c r="N600" s="54"/>
      <c r="O600" s="54"/>
      <c r="P600" s="54"/>
      <c r="Q600" s="54"/>
      <c r="R600" s="54"/>
      <c r="S600" s="54"/>
      <c r="T600" s="54"/>
    </row>
    <row r="601" ht="12.75" customHeight="1">
      <c r="C601" s="54"/>
      <c r="D601" s="54"/>
      <c r="F601" s="54"/>
      <c r="G601" s="55"/>
      <c r="H601" s="55"/>
      <c r="I601" s="54"/>
      <c r="J601" s="56"/>
      <c r="K601" s="56"/>
      <c r="L601" s="56"/>
      <c r="M601" s="54"/>
      <c r="N601" s="54"/>
      <c r="O601" s="54"/>
      <c r="P601" s="54"/>
      <c r="Q601" s="54"/>
      <c r="R601" s="54"/>
      <c r="S601" s="54"/>
      <c r="T601" s="54"/>
    </row>
    <row r="602" ht="12.75" customHeight="1">
      <c r="C602" s="54"/>
      <c r="D602" s="54"/>
      <c r="F602" s="54"/>
      <c r="G602" s="55"/>
      <c r="H602" s="55"/>
      <c r="I602" s="54"/>
      <c r="J602" s="56"/>
      <c r="K602" s="56"/>
      <c r="L602" s="56"/>
      <c r="M602" s="54"/>
      <c r="N602" s="54"/>
      <c r="O602" s="54"/>
      <c r="P602" s="54"/>
      <c r="Q602" s="54"/>
      <c r="R602" s="54"/>
      <c r="S602" s="54"/>
      <c r="T602" s="54"/>
    </row>
    <row r="603" ht="12.75" customHeight="1">
      <c r="C603" s="54"/>
      <c r="D603" s="54"/>
      <c r="F603" s="54"/>
      <c r="G603" s="55"/>
      <c r="H603" s="55"/>
      <c r="I603" s="54"/>
      <c r="J603" s="56"/>
      <c r="K603" s="56"/>
      <c r="L603" s="56"/>
      <c r="M603" s="54"/>
      <c r="N603" s="54"/>
      <c r="O603" s="54"/>
      <c r="P603" s="54"/>
      <c r="Q603" s="54"/>
      <c r="R603" s="54"/>
      <c r="S603" s="54"/>
      <c r="T603" s="54"/>
    </row>
    <row r="604" ht="12.75" customHeight="1">
      <c r="C604" s="54"/>
      <c r="D604" s="54"/>
      <c r="F604" s="54"/>
      <c r="G604" s="55"/>
      <c r="H604" s="55"/>
      <c r="I604" s="54"/>
      <c r="J604" s="56"/>
      <c r="K604" s="56"/>
      <c r="L604" s="56"/>
      <c r="M604" s="54"/>
      <c r="N604" s="54"/>
      <c r="O604" s="54"/>
      <c r="P604" s="54"/>
      <c r="Q604" s="54"/>
      <c r="R604" s="54"/>
      <c r="S604" s="54"/>
      <c r="T604" s="54"/>
    </row>
    <row r="605" ht="12.75" customHeight="1">
      <c r="C605" s="54"/>
      <c r="D605" s="54"/>
      <c r="F605" s="54"/>
      <c r="G605" s="55"/>
      <c r="H605" s="55"/>
      <c r="I605" s="54"/>
      <c r="J605" s="56"/>
      <c r="K605" s="56"/>
      <c r="L605" s="56"/>
      <c r="M605" s="54"/>
      <c r="N605" s="54"/>
      <c r="O605" s="54"/>
      <c r="P605" s="54"/>
      <c r="Q605" s="54"/>
      <c r="R605" s="54"/>
      <c r="S605" s="54"/>
      <c r="T605" s="54"/>
    </row>
    <row r="606" ht="12.75" customHeight="1">
      <c r="C606" s="54"/>
      <c r="D606" s="54"/>
      <c r="F606" s="54"/>
      <c r="G606" s="55"/>
      <c r="H606" s="55"/>
      <c r="I606" s="54"/>
      <c r="J606" s="56"/>
      <c r="K606" s="56"/>
      <c r="L606" s="56"/>
      <c r="M606" s="54"/>
      <c r="N606" s="54"/>
      <c r="O606" s="54"/>
      <c r="P606" s="54"/>
      <c r="Q606" s="54"/>
      <c r="R606" s="54"/>
      <c r="S606" s="54"/>
      <c r="T606" s="54"/>
    </row>
    <row r="607" ht="12.75" customHeight="1">
      <c r="C607" s="54"/>
      <c r="D607" s="54"/>
      <c r="F607" s="54"/>
      <c r="G607" s="55"/>
      <c r="H607" s="55"/>
      <c r="I607" s="54"/>
      <c r="J607" s="56"/>
      <c r="K607" s="56"/>
      <c r="L607" s="56"/>
      <c r="M607" s="54"/>
      <c r="N607" s="54"/>
      <c r="O607" s="54"/>
      <c r="P607" s="54"/>
      <c r="Q607" s="54"/>
      <c r="R607" s="54"/>
      <c r="S607" s="54"/>
      <c r="T607" s="54"/>
    </row>
    <row r="608" ht="12.75" customHeight="1">
      <c r="C608" s="54"/>
      <c r="D608" s="54"/>
      <c r="F608" s="54"/>
      <c r="G608" s="55"/>
      <c r="H608" s="55"/>
      <c r="I608" s="54"/>
      <c r="J608" s="56"/>
      <c r="K608" s="56"/>
      <c r="L608" s="56"/>
      <c r="M608" s="54"/>
      <c r="N608" s="54"/>
      <c r="O608" s="54"/>
      <c r="P608" s="54"/>
      <c r="Q608" s="54"/>
      <c r="R608" s="54"/>
      <c r="S608" s="54"/>
      <c r="T608" s="54"/>
    </row>
    <row r="609" ht="12.75" customHeight="1">
      <c r="C609" s="54"/>
      <c r="D609" s="54"/>
      <c r="F609" s="54"/>
      <c r="G609" s="55"/>
      <c r="H609" s="55"/>
      <c r="I609" s="54"/>
      <c r="J609" s="56"/>
      <c r="K609" s="56"/>
      <c r="L609" s="56"/>
      <c r="M609" s="54"/>
      <c r="N609" s="54"/>
      <c r="O609" s="54"/>
      <c r="P609" s="54"/>
      <c r="Q609" s="54"/>
      <c r="R609" s="54"/>
      <c r="S609" s="54"/>
      <c r="T609" s="54"/>
    </row>
    <row r="610" ht="12.75" customHeight="1">
      <c r="C610" s="54"/>
      <c r="D610" s="54"/>
      <c r="F610" s="54"/>
      <c r="G610" s="55"/>
      <c r="H610" s="55"/>
      <c r="I610" s="54"/>
      <c r="J610" s="56"/>
      <c r="K610" s="56"/>
      <c r="L610" s="56"/>
      <c r="M610" s="54"/>
      <c r="N610" s="54"/>
      <c r="O610" s="54"/>
      <c r="P610" s="54"/>
      <c r="Q610" s="54"/>
      <c r="R610" s="54"/>
      <c r="S610" s="54"/>
      <c r="T610" s="54"/>
    </row>
    <row r="611" ht="12.75" customHeight="1">
      <c r="C611" s="54"/>
      <c r="D611" s="54"/>
      <c r="F611" s="54"/>
      <c r="G611" s="55"/>
      <c r="H611" s="55"/>
      <c r="I611" s="54"/>
      <c r="J611" s="56"/>
      <c r="K611" s="56"/>
      <c r="L611" s="56"/>
      <c r="M611" s="54"/>
      <c r="N611" s="54"/>
      <c r="O611" s="54"/>
      <c r="P611" s="54"/>
      <c r="Q611" s="54"/>
      <c r="R611" s="54"/>
      <c r="S611" s="54"/>
      <c r="T611" s="54"/>
    </row>
    <row r="612" ht="12.75" customHeight="1">
      <c r="C612" s="54"/>
      <c r="D612" s="54"/>
      <c r="F612" s="54"/>
      <c r="G612" s="55"/>
      <c r="H612" s="55"/>
      <c r="I612" s="54"/>
      <c r="J612" s="56"/>
      <c r="K612" s="56"/>
      <c r="L612" s="56"/>
      <c r="M612" s="54"/>
      <c r="N612" s="54"/>
      <c r="O612" s="54"/>
      <c r="P612" s="54"/>
      <c r="Q612" s="54"/>
      <c r="R612" s="54"/>
      <c r="S612" s="54"/>
      <c r="T612" s="54"/>
    </row>
    <row r="613" ht="12.75" customHeight="1">
      <c r="C613" s="54"/>
      <c r="D613" s="54"/>
      <c r="F613" s="54"/>
      <c r="G613" s="55"/>
      <c r="H613" s="55"/>
      <c r="I613" s="54"/>
      <c r="J613" s="56"/>
      <c r="K613" s="56"/>
      <c r="L613" s="56"/>
      <c r="M613" s="54"/>
      <c r="N613" s="54"/>
      <c r="O613" s="54"/>
      <c r="P613" s="54"/>
      <c r="Q613" s="54"/>
      <c r="R613" s="54"/>
      <c r="S613" s="54"/>
      <c r="T613" s="54"/>
    </row>
    <row r="614" ht="12.75" customHeight="1">
      <c r="C614" s="54"/>
      <c r="D614" s="54"/>
      <c r="F614" s="54"/>
      <c r="G614" s="55"/>
      <c r="H614" s="55"/>
      <c r="I614" s="54"/>
      <c r="J614" s="56"/>
      <c r="K614" s="56"/>
      <c r="L614" s="56"/>
      <c r="M614" s="54"/>
      <c r="N614" s="54"/>
      <c r="O614" s="54"/>
      <c r="P614" s="54"/>
      <c r="Q614" s="54"/>
      <c r="R614" s="54"/>
      <c r="S614" s="54"/>
      <c r="T614" s="54"/>
    </row>
    <row r="615" ht="12.75" customHeight="1">
      <c r="C615" s="54"/>
      <c r="D615" s="54"/>
      <c r="F615" s="54"/>
      <c r="G615" s="55"/>
      <c r="H615" s="55"/>
      <c r="I615" s="54"/>
      <c r="J615" s="56"/>
      <c r="K615" s="56"/>
      <c r="L615" s="56"/>
      <c r="M615" s="54"/>
      <c r="N615" s="54"/>
      <c r="O615" s="54"/>
      <c r="P615" s="54"/>
      <c r="Q615" s="54"/>
      <c r="R615" s="54"/>
      <c r="S615" s="54"/>
      <c r="T615" s="54"/>
    </row>
    <row r="616" ht="12.75" customHeight="1">
      <c r="C616" s="54"/>
      <c r="D616" s="54"/>
      <c r="F616" s="54"/>
      <c r="G616" s="55"/>
      <c r="H616" s="55"/>
      <c r="I616" s="54"/>
      <c r="J616" s="56"/>
      <c r="K616" s="56"/>
      <c r="L616" s="56"/>
      <c r="M616" s="54"/>
      <c r="N616" s="54"/>
      <c r="O616" s="54"/>
      <c r="P616" s="54"/>
      <c r="Q616" s="54"/>
      <c r="R616" s="54"/>
      <c r="S616" s="54"/>
      <c r="T616" s="54"/>
    </row>
    <row r="617" ht="12.75" customHeight="1">
      <c r="C617" s="54"/>
      <c r="D617" s="54"/>
      <c r="F617" s="54"/>
      <c r="G617" s="55"/>
      <c r="H617" s="55"/>
      <c r="I617" s="54"/>
      <c r="J617" s="56"/>
      <c r="K617" s="56"/>
      <c r="L617" s="56"/>
      <c r="M617" s="54"/>
      <c r="N617" s="54"/>
      <c r="O617" s="54"/>
      <c r="P617" s="54"/>
      <c r="Q617" s="54"/>
      <c r="R617" s="54"/>
      <c r="S617" s="54"/>
      <c r="T617" s="54"/>
    </row>
    <row r="618" ht="12.75" customHeight="1">
      <c r="C618" s="54"/>
      <c r="D618" s="54"/>
      <c r="F618" s="54"/>
      <c r="G618" s="55"/>
      <c r="H618" s="55"/>
      <c r="I618" s="54"/>
      <c r="J618" s="56"/>
      <c r="K618" s="56"/>
      <c r="L618" s="56"/>
      <c r="M618" s="54"/>
      <c r="N618" s="54"/>
      <c r="O618" s="54"/>
      <c r="P618" s="54"/>
      <c r="Q618" s="54"/>
      <c r="R618" s="54"/>
      <c r="S618" s="54"/>
      <c r="T618" s="54"/>
    </row>
    <row r="619" ht="12.75" customHeight="1">
      <c r="C619" s="54"/>
      <c r="D619" s="54"/>
      <c r="F619" s="54"/>
      <c r="G619" s="55"/>
      <c r="H619" s="55"/>
      <c r="I619" s="54"/>
      <c r="J619" s="56"/>
      <c r="K619" s="56"/>
      <c r="L619" s="56"/>
      <c r="M619" s="54"/>
      <c r="N619" s="54"/>
      <c r="O619" s="54"/>
      <c r="P619" s="54"/>
      <c r="Q619" s="54"/>
      <c r="R619" s="54"/>
      <c r="S619" s="54"/>
      <c r="T619" s="54"/>
    </row>
    <row r="620" ht="12.75" customHeight="1">
      <c r="C620" s="54"/>
      <c r="D620" s="54"/>
      <c r="F620" s="54"/>
      <c r="G620" s="55"/>
      <c r="H620" s="55"/>
      <c r="I620" s="54"/>
      <c r="J620" s="56"/>
      <c r="K620" s="56"/>
      <c r="L620" s="56"/>
      <c r="M620" s="54"/>
      <c r="N620" s="54"/>
      <c r="O620" s="54"/>
      <c r="P620" s="54"/>
      <c r="Q620" s="54"/>
      <c r="R620" s="54"/>
      <c r="S620" s="54"/>
      <c r="T620" s="54"/>
    </row>
    <row r="621" ht="12.75" customHeight="1">
      <c r="C621" s="54"/>
      <c r="D621" s="54"/>
      <c r="F621" s="54"/>
      <c r="G621" s="55"/>
      <c r="H621" s="55"/>
      <c r="I621" s="54"/>
      <c r="J621" s="56"/>
      <c r="K621" s="56"/>
      <c r="L621" s="56"/>
      <c r="M621" s="54"/>
      <c r="N621" s="54"/>
      <c r="O621" s="54"/>
      <c r="P621" s="54"/>
      <c r="Q621" s="54"/>
      <c r="R621" s="54"/>
      <c r="S621" s="54"/>
      <c r="T621" s="54"/>
    </row>
    <row r="622" ht="12.75" customHeight="1">
      <c r="C622" s="54"/>
      <c r="D622" s="54"/>
      <c r="F622" s="54"/>
      <c r="G622" s="55"/>
      <c r="H622" s="55"/>
      <c r="I622" s="54"/>
      <c r="J622" s="56"/>
      <c r="K622" s="56"/>
      <c r="L622" s="56"/>
      <c r="M622" s="54"/>
      <c r="N622" s="54"/>
      <c r="O622" s="54"/>
      <c r="P622" s="54"/>
      <c r="Q622" s="54"/>
      <c r="R622" s="54"/>
      <c r="S622" s="54"/>
      <c r="T622" s="54"/>
    </row>
    <row r="623" ht="12.75" customHeight="1">
      <c r="C623" s="54"/>
      <c r="D623" s="54"/>
      <c r="F623" s="54"/>
      <c r="G623" s="55"/>
      <c r="H623" s="55"/>
      <c r="I623" s="54"/>
      <c r="J623" s="56"/>
      <c r="K623" s="56"/>
      <c r="L623" s="56"/>
      <c r="M623" s="54"/>
      <c r="N623" s="54"/>
      <c r="O623" s="54"/>
      <c r="P623" s="54"/>
      <c r="Q623" s="54"/>
      <c r="R623" s="54"/>
      <c r="S623" s="54"/>
      <c r="T623" s="54"/>
    </row>
    <row r="624" ht="12.75" customHeight="1">
      <c r="C624" s="54"/>
      <c r="D624" s="54"/>
      <c r="F624" s="54"/>
      <c r="G624" s="55"/>
      <c r="H624" s="55"/>
      <c r="I624" s="54"/>
      <c r="J624" s="56"/>
      <c r="K624" s="56"/>
      <c r="L624" s="56"/>
      <c r="M624" s="54"/>
      <c r="N624" s="54"/>
      <c r="O624" s="54"/>
      <c r="P624" s="54"/>
      <c r="Q624" s="54"/>
      <c r="R624" s="54"/>
      <c r="S624" s="54"/>
      <c r="T624" s="54"/>
    </row>
    <row r="625" ht="12.75" customHeight="1">
      <c r="C625" s="54"/>
      <c r="D625" s="54"/>
      <c r="F625" s="54"/>
      <c r="G625" s="55"/>
      <c r="H625" s="55"/>
      <c r="I625" s="54"/>
      <c r="J625" s="56"/>
      <c r="K625" s="56"/>
      <c r="L625" s="56"/>
      <c r="M625" s="54"/>
      <c r="N625" s="54"/>
      <c r="O625" s="54"/>
      <c r="P625" s="54"/>
      <c r="Q625" s="54"/>
      <c r="R625" s="54"/>
      <c r="S625" s="54"/>
      <c r="T625" s="54"/>
    </row>
    <row r="626" ht="12.75" customHeight="1">
      <c r="C626" s="54"/>
      <c r="D626" s="54"/>
      <c r="F626" s="54"/>
      <c r="G626" s="55"/>
      <c r="H626" s="55"/>
      <c r="I626" s="54"/>
      <c r="J626" s="56"/>
      <c r="K626" s="56"/>
      <c r="L626" s="56"/>
      <c r="M626" s="54"/>
      <c r="N626" s="54"/>
      <c r="O626" s="54"/>
      <c r="P626" s="54"/>
      <c r="Q626" s="54"/>
      <c r="R626" s="54"/>
      <c r="S626" s="54"/>
      <c r="T626" s="54"/>
    </row>
    <row r="627" ht="12.75" customHeight="1">
      <c r="C627" s="54"/>
      <c r="D627" s="54"/>
      <c r="F627" s="54"/>
      <c r="G627" s="55"/>
      <c r="H627" s="55"/>
      <c r="I627" s="54"/>
      <c r="J627" s="56"/>
      <c r="K627" s="56"/>
      <c r="L627" s="56"/>
      <c r="M627" s="54"/>
      <c r="N627" s="54"/>
      <c r="O627" s="54"/>
      <c r="P627" s="54"/>
      <c r="Q627" s="54"/>
      <c r="R627" s="54"/>
      <c r="S627" s="54"/>
      <c r="T627" s="54"/>
    </row>
    <row r="628" ht="12.75" customHeight="1">
      <c r="C628" s="54"/>
      <c r="D628" s="54"/>
      <c r="F628" s="54"/>
      <c r="G628" s="55"/>
      <c r="H628" s="55"/>
      <c r="I628" s="54"/>
      <c r="J628" s="56"/>
      <c r="K628" s="56"/>
      <c r="L628" s="56"/>
      <c r="M628" s="54"/>
      <c r="N628" s="54"/>
      <c r="O628" s="54"/>
      <c r="P628" s="54"/>
      <c r="Q628" s="54"/>
      <c r="R628" s="54"/>
      <c r="S628" s="54"/>
      <c r="T628" s="54"/>
    </row>
    <row r="629" ht="12.75" customHeight="1">
      <c r="C629" s="54"/>
      <c r="D629" s="54"/>
      <c r="F629" s="54"/>
      <c r="G629" s="55"/>
      <c r="H629" s="55"/>
      <c r="I629" s="54"/>
      <c r="J629" s="56"/>
      <c r="K629" s="56"/>
      <c r="L629" s="56"/>
      <c r="M629" s="54"/>
      <c r="N629" s="54"/>
      <c r="O629" s="54"/>
      <c r="P629" s="54"/>
      <c r="Q629" s="54"/>
      <c r="R629" s="54"/>
      <c r="S629" s="54"/>
      <c r="T629" s="54"/>
    </row>
    <row r="630" ht="12.75" customHeight="1">
      <c r="C630" s="54"/>
      <c r="D630" s="54"/>
      <c r="F630" s="54"/>
      <c r="G630" s="55"/>
      <c r="H630" s="55"/>
      <c r="I630" s="54"/>
      <c r="J630" s="56"/>
      <c r="K630" s="56"/>
      <c r="L630" s="56"/>
      <c r="M630" s="54"/>
      <c r="N630" s="54"/>
      <c r="O630" s="54"/>
      <c r="P630" s="54"/>
      <c r="Q630" s="54"/>
      <c r="R630" s="54"/>
      <c r="S630" s="54"/>
      <c r="T630" s="54"/>
    </row>
    <row r="631" ht="12.75" customHeight="1">
      <c r="C631" s="54"/>
      <c r="D631" s="54"/>
      <c r="F631" s="54"/>
      <c r="G631" s="55"/>
      <c r="H631" s="55"/>
      <c r="I631" s="54"/>
      <c r="J631" s="56"/>
      <c r="K631" s="56"/>
      <c r="L631" s="56"/>
      <c r="M631" s="54"/>
      <c r="N631" s="54"/>
      <c r="O631" s="54"/>
      <c r="P631" s="54"/>
      <c r="Q631" s="54"/>
      <c r="R631" s="54"/>
      <c r="S631" s="54"/>
      <c r="T631" s="54"/>
    </row>
    <row r="632" ht="12.75" customHeight="1">
      <c r="C632" s="54"/>
      <c r="D632" s="54"/>
      <c r="F632" s="54"/>
      <c r="G632" s="55"/>
      <c r="H632" s="55"/>
      <c r="I632" s="54"/>
      <c r="J632" s="56"/>
      <c r="K632" s="56"/>
      <c r="L632" s="56"/>
      <c r="M632" s="54"/>
      <c r="N632" s="54"/>
      <c r="O632" s="54"/>
      <c r="P632" s="54"/>
      <c r="Q632" s="54"/>
      <c r="R632" s="54"/>
      <c r="S632" s="54"/>
      <c r="T632" s="54"/>
    </row>
    <row r="633" ht="12.75" customHeight="1">
      <c r="C633" s="54"/>
      <c r="D633" s="54"/>
      <c r="F633" s="54"/>
      <c r="G633" s="55"/>
      <c r="H633" s="55"/>
      <c r="I633" s="54"/>
      <c r="J633" s="56"/>
      <c r="K633" s="56"/>
      <c r="L633" s="56"/>
      <c r="M633" s="54"/>
      <c r="N633" s="54"/>
      <c r="O633" s="54"/>
      <c r="P633" s="54"/>
      <c r="Q633" s="54"/>
      <c r="R633" s="54"/>
      <c r="S633" s="54"/>
      <c r="T633" s="54"/>
    </row>
    <row r="634" ht="12.75" customHeight="1">
      <c r="C634" s="54"/>
      <c r="D634" s="54"/>
      <c r="F634" s="54"/>
      <c r="G634" s="55"/>
      <c r="H634" s="55"/>
      <c r="I634" s="54"/>
      <c r="J634" s="56"/>
      <c r="K634" s="56"/>
      <c r="L634" s="56"/>
      <c r="M634" s="54"/>
      <c r="N634" s="54"/>
      <c r="O634" s="54"/>
      <c r="P634" s="54"/>
      <c r="Q634" s="54"/>
      <c r="R634" s="54"/>
      <c r="S634" s="54"/>
      <c r="T634" s="54"/>
    </row>
    <row r="635" ht="12.75" customHeight="1">
      <c r="C635" s="54"/>
      <c r="D635" s="54"/>
      <c r="F635" s="54"/>
      <c r="G635" s="55"/>
      <c r="H635" s="55"/>
      <c r="I635" s="54"/>
      <c r="J635" s="56"/>
      <c r="K635" s="56"/>
      <c r="L635" s="56"/>
      <c r="M635" s="54"/>
      <c r="N635" s="54"/>
      <c r="O635" s="54"/>
      <c r="P635" s="54"/>
      <c r="Q635" s="54"/>
      <c r="R635" s="54"/>
      <c r="S635" s="54"/>
      <c r="T635" s="54"/>
    </row>
    <row r="636" ht="12.75" customHeight="1">
      <c r="C636" s="54"/>
      <c r="D636" s="54"/>
      <c r="F636" s="54"/>
      <c r="G636" s="55"/>
      <c r="H636" s="55"/>
      <c r="I636" s="54"/>
      <c r="J636" s="56"/>
      <c r="K636" s="56"/>
      <c r="L636" s="56"/>
      <c r="M636" s="54"/>
      <c r="N636" s="54"/>
      <c r="O636" s="54"/>
      <c r="P636" s="54"/>
      <c r="Q636" s="54"/>
      <c r="R636" s="54"/>
      <c r="S636" s="54"/>
      <c r="T636" s="54"/>
    </row>
    <row r="637" ht="12.75" customHeight="1">
      <c r="C637" s="54"/>
      <c r="D637" s="54"/>
      <c r="F637" s="54"/>
      <c r="G637" s="55"/>
      <c r="H637" s="55"/>
      <c r="I637" s="54"/>
      <c r="J637" s="56"/>
      <c r="K637" s="56"/>
      <c r="L637" s="56"/>
      <c r="M637" s="54"/>
      <c r="N637" s="54"/>
      <c r="O637" s="54"/>
      <c r="P637" s="54"/>
      <c r="Q637" s="54"/>
      <c r="R637" s="54"/>
      <c r="S637" s="54"/>
      <c r="T637" s="54"/>
    </row>
    <row r="638" ht="12.75" customHeight="1">
      <c r="C638" s="54"/>
      <c r="D638" s="54"/>
      <c r="F638" s="54"/>
      <c r="G638" s="55"/>
      <c r="H638" s="55"/>
      <c r="I638" s="54"/>
      <c r="J638" s="56"/>
      <c r="K638" s="56"/>
      <c r="L638" s="56"/>
      <c r="M638" s="54"/>
      <c r="N638" s="54"/>
      <c r="O638" s="54"/>
      <c r="P638" s="54"/>
      <c r="Q638" s="54"/>
      <c r="R638" s="54"/>
      <c r="S638" s="54"/>
      <c r="T638" s="54"/>
    </row>
    <row r="639" ht="12.75" customHeight="1">
      <c r="C639" s="54"/>
      <c r="D639" s="54"/>
      <c r="F639" s="54"/>
      <c r="G639" s="55"/>
      <c r="H639" s="55"/>
      <c r="I639" s="54"/>
      <c r="J639" s="56"/>
      <c r="K639" s="56"/>
      <c r="L639" s="56"/>
      <c r="M639" s="54"/>
      <c r="N639" s="54"/>
      <c r="O639" s="54"/>
      <c r="P639" s="54"/>
      <c r="Q639" s="54"/>
      <c r="R639" s="54"/>
      <c r="S639" s="54"/>
      <c r="T639" s="54"/>
    </row>
    <row r="640" ht="12.75" customHeight="1">
      <c r="C640" s="54"/>
      <c r="D640" s="54"/>
      <c r="F640" s="54"/>
      <c r="G640" s="55"/>
      <c r="H640" s="55"/>
      <c r="I640" s="54"/>
      <c r="J640" s="56"/>
      <c r="K640" s="56"/>
      <c r="L640" s="56"/>
      <c r="M640" s="54"/>
      <c r="N640" s="54"/>
      <c r="O640" s="54"/>
      <c r="P640" s="54"/>
      <c r="Q640" s="54"/>
      <c r="R640" s="54"/>
      <c r="S640" s="54"/>
      <c r="T640" s="54"/>
    </row>
    <row r="641" ht="12.75" customHeight="1">
      <c r="C641" s="54"/>
      <c r="D641" s="54"/>
      <c r="F641" s="54"/>
      <c r="G641" s="55"/>
      <c r="H641" s="55"/>
      <c r="I641" s="54"/>
      <c r="J641" s="56"/>
      <c r="K641" s="56"/>
      <c r="L641" s="56"/>
      <c r="M641" s="54"/>
      <c r="N641" s="54"/>
      <c r="O641" s="54"/>
      <c r="P641" s="54"/>
      <c r="Q641" s="54"/>
      <c r="R641" s="54"/>
      <c r="S641" s="54"/>
      <c r="T641" s="54"/>
    </row>
    <row r="642" ht="12.75" customHeight="1">
      <c r="C642" s="54"/>
      <c r="D642" s="54"/>
      <c r="F642" s="54"/>
      <c r="G642" s="55"/>
      <c r="H642" s="55"/>
      <c r="I642" s="54"/>
      <c r="J642" s="56"/>
      <c r="K642" s="56"/>
      <c r="L642" s="56"/>
      <c r="M642" s="54"/>
      <c r="N642" s="54"/>
      <c r="O642" s="54"/>
      <c r="P642" s="54"/>
      <c r="Q642" s="54"/>
      <c r="R642" s="54"/>
      <c r="S642" s="54"/>
      <c r="T642" s="54"/>
    </row>
    <row r="643" ht="12.75" customHeight="1">
      <c r="C643" s="54"/>
      <c r="D643" s="54"/>
      <c r="F643" s="54"/>
      <c r="G643" s="55"/>
      <c r="H643" s="55"/>
      <c r="I643" s="54"/>
      <c r="J643" s="56"/>
      <c r="K643" s="56"/>
      <c r="L643" s="56"/>
      <c r="M643" s="54"/>
      <c r="N643" s="54"/>
      <c r="O643" s="54"/>
      <c r="P643" s="54"/>
      <c r="Q643" s="54"/>
      <c r="R643" s="54"/>
      <c r="S643" s="54"/>
      <c r="T643" s="54"/>
    </row>
    <row r="644" ht="12.75" customHeight="1">
      <c r="C644" s="54"/>
      <c r="D644" s="54"/>
      <c r="F644" s="54"/>
      <c r="G644" s="55"/>
      <c r="H644" s="55"/>
      <c r="I644" s="54"/>
      <c r="J644" s="56"/>
      <c r="K644" s="56"/>
      <c r="L644" s="56"/>
      <c r="M644" s="54"/>
      <c r="N644" s="54"/>
      <c r="O644" s="54"/>
      <c r="P644" s="54"/>
      <c r="Q644" s="54"/>
      <c r="R644" s="54"/>
      <c r="S644" s="54"/>
      <c r="T644" s="54"/>
    </row>
    <row r="645" ht="12.75" customHeight="1">
      <c r="C645" s="54"/>
      <c r="D645" s="54"/>
      <c r="F645" s="54"/>
      <c r="G645" s="55"/>
      <c r="H645" s="55"/>
      <c r="I645" s="54"/>
      <c r="J645" s="56"/>
      <c r="K645" s="56"/>
      <c r="L645" s="56"/>
      <c r="M645" s="54"/>
      <c r="N645" s="54"/>
      <c r="O645" s="54"/>
      <c r="P645" s="54"/>
      <c r="Q645" s="54"/>
      <c r="R645" s="54"/>
      <c r="S645" s="54"/>
      <c r="T645" s="54"/>
    </row>
    <row r="646" ht="12.75" customHeight="1">
      <c r="C646" s="54"/>
      <c r="D646" s="54"/>
      <c r="F646" s="54"/>
      <c r="G646" s="55"/>
      <c r="H646" s="55"/>
      <c r="I646" s="54"/>
      <c r="J646" s="56"/>
      <c r="K646" s="56"/>
      <c r="L646" s="56"/>
      <c r="M646" s="54"/>
      <c r="N646" s="54"/>
      <c r="O646" s="54"/>
      <c r="P646" s="54"/>
      <c r="Q646" s="54"/>
      <c r="R646" s="54"/>
      <c r="S646" s="54"/>
      <c r="T646" s="54"/>
    </row>
    <row r="647" ht="12.75" customHeight="1">
      <c r="C647" s="54"/>
      <c r="D647" s="54"/>
      <c r="F647" s="54"/>
      <c r="G647" s="55"/>
      <c r="H647" s="55"/>
      <c r="I647" s="54"/>
      <c r="J647" s="56"/>
      <c r="K647" s="56"/>
      <c r="L647" s="56"/>
      <c r="M647" s="54"/>
      <c r="N647" s="54"/>
      <c r="O647" s="54"/>
      <c r="P647" s="54"/>
      <c r="Q647" s="54"/>
      <c r="R647" s="54"/>
      <c r="S647" s="54"/>
      <c r="T647" s="54"/>
    </row>
    <row r="648" ht="12.75" customHeight="1">
      <c r="C648" s="54"/>
      <c r="D648" s="54"/>
      <c r="F648" s="54"/>
      <c r="G648" s="55"/>
      <c r="H648" s="55"/>
      <c r="I648" s="54"/>
      <c r="J648" s="56"/>
      <c r="K648" s="56"/>
      <c r="L648" s="56"/>
      <c r="M648" s="54"/>
      <c r="N648" s="54"/>
      <c r="O648" s="54"/>
      <c r="P648" s="54"/>
      <c r="Q648" s="54"/>
      <c r="R648" s="54"/>
      <c r="S648" s="54"/>
      <c r="T648" s="54"/>
    </row>
    <row r="649" ht="12.75" customHeight="1">
      <c r="C649" s="54"/>
      <c r="D649" s="54"/>
      <c r="F649" s="54"/>
      <c r="G649" s="55"/>
      <c r="H649" s="55"/>
      <c r="I649" s="54"/>
      <c r="J649" s="56"/>
      <c r="K649" s="56"/>
      <c r="L649" s="56"/>
      <c r="M649" s="54"/>
      <c r="N649" s="54"/>
      <c r="O649" s="54"/>
      <c r="P649" s="54"/>
      <c r="Q649" s="54"/>
      <c r="R649" s="54"/>
      <c r="S649" s="54"/>
      <c r="T649" s="54"/>
    </row>
    <row r="650" ht="12.75" customHeight="1">
      <c r="C650" s="54"/>
      <c r="D650" s="54"/>
      <c r="F650" s="54"/>
      <c r="G650" s="55"/>
      <c r="H650" s="55"/>
      <c r="I650" s="54"/>
      <c r="J650" s="56"/>
      <c r="K650" s="56"/>
      <c r="L650" s="56"/>
      <c r="M650" s="54"/>
      <c r="N650" s="54"/>
      <c r="O650" s="54"/>
      <c r="P650" s="54"/>
      <c r="Q650" s="54"/>
      <c r="R650" s="54"/>
      <c r="S650" s="54"/>
      <c r="T650" s="54"/>
    </row>
    <row r="651" ht="12.75" customHeight="1">
      <c r="C651" s="54"/>
      <c r="D651" s="54"/>
      <c r="F651" s="54"/>
      <c r="G651" s="55"/>
      <c r="H651" s="55"/>
      <c r="I651" s="54"/>
      <c r="J651" s="56"/>
      <c r="K651" s="56"/>
      <c r="L651" s="56"/>
      <c r="M651" s="54"/>
      <c r="N651" s="54"/>
      <c r="O651" s="54"/>
      <c r="P651" s="54"/>
      <c r="Q651" s="54"/>
      <c r="R651" s="54"/>
      <c r="S651" s="54"/>
      <c r="T651" s="54"/>
    </row>
    <row r="652" ht="12.75" customHeight="1">
      <c r="C652" s="54"/>
      <c r="D652" s="54"/>
      <c r="F652" s="54"/>
      <c r="G652" s="55"/>
      <c r="H652" s="55"/>
      <c r="I652" s="54"/>
      <c r="J652" s="56"/>
      <c r="K652" s="56"/>
      <c r="L652" s="56"/>
      <c r="M652" s="54"/>
      <c r="N652" s="54"/>
      <c r="O652" s="54"/>
      <c r="P652" s="54"/>
      <c r="Q652" s="54"/>
      <c r="R652" s="54"/>
      <c r="S652" s="54"/>
      <c r="T652" s="54"/>
    </row>
    <row r="653" ht="12.75" customHeight="1">
      <c r="C653" s="54"/>
      <c r="D653" s="54"/>
      <c r="F653" s="54"/>
      <c r="G653" s="55"/>
      <c r="H653" s="55"/>
      <c r="I653" s="54"/>
      <c r="J653" s="56"/>
      <c r="K653" s="56"/>
      <c r="L653" s="56"/>
      <c r="M653" s="54"/>
      <c r="N653" s="54"/>
      <c r="O653" s="54"/>
      <c r="P653" s="54"/>
      <c r="Q653" s="54"/>
      <c r="R653" s="54"/>
      <c r="S653" s="54"/>
      <c r="T653" s="54"/>
    </row>
    <row r="654" ht="12.75" customHeight="1">
      <c r="C654" s="54"/>
      <c r="D654" s="54"/>
      <c r="F654" s="54"/>
      <c r="G654" s="55"/>
      <c r="H654" s="55"/>
      <c r="I654" s="54"/>
      <c r="J654" s="56"/>
      <c r="K654" s="56"/>
      <c r="L654" s="56"/>
      <c r="M654" s="54"/>
      <c r="N654" s="54"/>
      <c r="O654" s="54"/>
      <c r="P654" s="54"/>
      <c r="Q654" s="54"/>
      <c r="R654" s="54"/>
      <c r="S654" s="54"/>
      <c r="T654" s="54"/>
    </row>
    <row r="655" ht="12.75" customHeight="1">
      <c r="C655" s="54"/>
      <c r="D655" s="54"/>
      <c r="F655" s="54"/>
      <c r="G655" s="55"/>
      <c r="H655" s="55"/>
      <c r="I655" s="54"/>
      <c r="J655" s="56"/>
      <c r="K655" s="56"/>
      <c r="L655" s="56"/>
      <c r="M655" s="54"/>
      <c r="N655" s="54"/>
      <c r="O655" s="54"/>
      <c r="P655" s="54"/>
      <c r="Q655" s="54"/>
      <c r="R655" s="54"/>
      <c r="S655" s="54"/>
      <c r="T655" s="54"/>
    </row>
    <row r="656" ht="12.75" customHeight="1">
      <c r="C656" s="54"/>
      <c r="D656" s="54"/>
      <c r="F656" s="54"/>
      <c r="G656" s="55"/>
      <c r="H656" s="55"/>
      <c r="I656" s="54"/>
      <c r="J656" s="56"/>
      <c r="K656" s="56"/>
      <c r="L656" s="56"/>
      <c r="M656" s="54"/>
      <c r="N656" s="54"/>
      <c r="O656" s="54"/>
      <c r="P656" s="54"/>
      <c r="Q656" s="54"/>
      <c r="R656" s="54"/>
      <c r="S656" s="54"/>
      <c r="T656" s="54"/>
    </row>
    <row r="657" ht="12.75" customHeight="1">
      <c r="C657" s="54"/>
      <c r="D657" s="54"/>
      <c r="F657" s="54"/>
      <c r="G657" s="55"/>
      <c r="H657" s="55"/>
      <c r="I657" s="54"/>
      <c r="J657" s="56"/>
      <c r="K657" s="56"/>
      <c r="L657" s="56"/>
      <c r="M657" s="54"/>
      <c r="N657" s="54"/>
      <c r="O657" s="54"/>
      <c r="P657" s="54"/>
      <c r="Q657" s="54"/>
      <c r="R657" s="54"/>
      <c r="S657" s="54"/>
      <c r="T657" s="54"/>
    </row>
    <row r="658" ht="12.75" customHeight="1">
      <c r="C658" s="54"/>
      <c r="D658" s="54"/>
      <c r="F658" s="54"/>
      <c r="G658" s="55"/>
      <c r="H658" s="55"/>
      <c r="I658" s="54"/>
      <c r="J658" s="56"/>
      <c r="K658" s="56"/>
      <c r="L658" s="56"/>
      <c r="M658" s="54"/>
      <c r="N658" s="54"/>
      <c r="O658" s="54"/>
      <c r="P658" s="54"/>
      <c r="Q658" s="54"/>
      <c r="R658" s="54"/>
      <c r="S658" s="54"/>
      <c r="T658" s="54"/>
    </row>
    <row r="659" ht="12.75" customHeight="1">
      <c r="C659" s="54"/>
      <c r="D659" s="54"/>
      <c r="F659" s="54"/>
      <c r="G659" s="55"/>
      <c r="H659" s="55"/>
      <c r="I659" s="54"/>
      <c r="J659" s="56"/>
      <c r="K659" s="56"/>
      <c r="L659" s="56"/>
      <c r="M659" s="54"/>
      <c r="N659" s="54"/>
      <c r="O659" s="54"/>
      <c r="P659" s="54"/>
      <c r="Q659" s="54"/>
      <c r="R659" s="54"/>
      <c r="S659" s="54"/>
      <c r="T659" s="54"/>
    </row>
    <row r="660" ht="12.75" customHeight="1">
      <c r="C660" s="54"/>
      <c r="D660" s="54"/>
      <c r="F660" s="54"/>
      <c r="G660" s="55"/>
      <c r="H660" s="55"/>
      <c r="I660" s="54"/>
      <c r="J660" s="56"/>
      <c r="K660" s="56"/>
      <c r="L660" s="56"/>
      <c r="M660" s="54"/>
      <c r="N660" s="54"/>
      <c r="O660" s="54"/>
      <c r="P660" s="54"/>
      <c r="Q660" s="54"/>
      <c r="R660" s="54"/>
      <c r="S660" s="54"/>
      <c r="T660" s="54"/>
    </row>
    <row r="661" ht="12.75" customHeight="1">
      <c r="C661" s="54"/>
      <c r="D661" s="54"/>
      <c r="F661" s="54"/>
      <c r="G661" s="55"/>
      <c r="H661" s="55"/>
      <c r="I661" s="54"/>
      <c r="J661" s="56"/>
      <c r="K661" s="56"/>
      <c r="L661" s="56"/>
      <c r="M661" s="54"/>
      <c r="N661" s="54"/>
      <c r="O661" s="54"/>
      <c r="P661" s="54"/>
      <c r="Q661" s="54"/>
      <c r="R661" s="54"/>
      <c r="S661" s="54"/>
      <c r="T661" s="54"/>
    </row>
    <row r="662" ht="12.75" customHeight="1">
      <c r="C662" s="54"/>
      <c r="D662" s="54"/>
      <c r="F662" s="54"/>
      <c r="G662" s="55"/>
      <c r="H662" s="55"/>
      <c r="I662" s="54"/>
      <c r="J662" s="56"/>
      <c r="K662" s="56"/>
      <c r="L662" s="56"/>
      <c r="M662" s="54"/>
      <c r="N662" s="54"/>
      <c r="O662" s="54"/>
      <c r="P662" s="54"/>
      <c r="Q662" s="54"/>
      <c r="R662" s="54"/>
      <c r="S662" s="54"/>
      <c r="T662" s="54"/>
    </row>
    <row r="663" ht="12.75" customHeight="1">
      <c r="C663" s="54"/>
      <c r="D663" s="54"/>
      <c r="F663" s="54"/>
      <c r="G663" s="55"/>
      <c r="H663" s="55"/>
      <c r="I663" s="54"/>
      <c r="J663" s="56"/>
      <c r="K663" s="56"/>
      <c r="L663" s="56"/>
      <c r="M663" s="54"/>
      <c r="N663" s="54"/>
      <c r="O663" s="54"/>
      <c r="P663" s="54"/>
      <c r="Q663" s="54"/>
      <c r="R663" s="54"/>
      <c r="S663" s="54"/>
      <c r="T663" s="54"/>
    </row>
    <row r="664" ht="12.75" customHeight="1">
      <c r="C664" s="54"/>
      <c r="D664" s="54"/>
      <c r="F664" s="54"/>
      <c r="G664" s="55"/>
      <c r="H664" s="55"/>
      <c r="I664" s="54"/>
      <c r="J664" s="56"/>
      <c r="K664" s="56"/>
      <c r="L664" s="56"/>
      <c r="M664" s="54"/>
      <c r="N664" s="54"/>
      <c r="O664" s="54"/>
      <c r="P664" s="54"/>
      <c r="Q664" s="54"/>
      <c r="R664" s="54"/>
      <c r="S664" s="54"/>
      <c r="T664" s="54"/>
    </row>
    <row r="665" ht="12.75" customHeight="1">
      <c r="C665" s="54"/>
      <c r="D665" s="54"/>
      <c r="F665" s="54"/>
      <c r="G665" s="55"/>
      <c r="H665" s="55"/>
      <c r="I665" s="54"/>
      <c r="J665" s="56"/>
      <c r="K665" s="56"/>
      <c r="L665" s="56"/>
      <c r="M665" s="54"/>
      <c r="N665" s="54"/>
      <c r="O665" s="54"/>
      <c r="P665" s="54"/>
      <c r="Q665" s="54"/>
      <c r="R665" s="54"/>
      <c r="S665" s="54"/>
      <c r="T665" s="54"/>
    </row>
    <row r="666" ht="12.75" customHeight="1">
      <c r="C666" s="54"/>
      <c r="D666" s="54"/>
      <c r="F666" s="54"/>
      <c r="G666" s="55"/>
      <c r="H666" s="55"/>
      <c r="I666" s="54"/>
      <c r="J666" s="56"/>
      <c r="K666" s="56"/>
      <c r="L666" s="56"/>
      <c r="M666" s="54"/>
      <c r="N666" s="54"/>
      <c r="O666" s="54"/>
      <c r="P666" s="54"/>
      <c r="Q666" s="54"/>
      <c r="R666" s="54"/>
      <c r="S666" s="54"/>
      <c r="T666" s="54"/>
    </row>
    <row r="667" ht="12.75" customHeight="1">
      <c r="C667" s="54"/>
      <c r="D667" s="54"/>
      <c r="F667" s="54"/>
      <c r="G667" s="55"/>
      <c r="H667" s="55"/>
      <c r="I667" s="54"/>
      <c r="J667" s="56"/>
      <c r="K667" s="56"/>
      <c r="L667" s="56"/>
      <c r="M667" s="54"/>
      <c r="N667" s="54"/>
      <c r="O667" s="54"/>
      <c r="P667" s="54"/>
      <c r="Q667" s="54"/>
      <c r="R667" s="54"/>
      <c r="S667" s="54"/>
      <c r="T667" s="54"/>
    </row>
    <row r="668" ht="12.75" customHeight="1">
      <c r="C668" s="54"/>
      <c r="D668" s="54"/>
      <c r="F668" s="54"/>
      <c r="G668" s="55"/>
      <c r="H668" s="55"/>
      <c r="I668" s="54"/>
      <c r="J668" s="56"/>
      <c r="K668" s="56"/>
      <c r="L668" s="56"/>
      <c r="M668" s="54"/>
      <c r="N668" s="54"/>
      <c r="O668" s="54"/>
      <c r="P668" s="54"/>
      <c r="Q668" s="54"/>
      <c r="R668" s="54"/>
      <c r="S668" s="54"/>
      <c r="T668" s="54"/>
    </row>
    <row r="669" ht="12.75" customHeight="1">
      <c r="C669" s="54"/>
      <c r="D669" s="54"/>
      <c r="F669" s="54"/>
      <c r="G669" s="55"/>
      <c r="H669" s="55"/>
      <c r="I669" s="54"/>
      <c r="J669" s="56"/>
      <c r="K669" s="56"/>
      <c r="L669" s="56"/>
      <c r="M669" s="54"/>
      <c r="N669" s="54"/>
      <c r="O669" s="54"/>
      <c r="P669" s="54"/>
      <c r="Q669" s="54"/>
      <c r="R669" s="54"/>
      <c r="S669" s="54"/>
      <c r="T669" s="54"/>
    </row>
    <row r="670" ht="12.75" customHeight="1">
      <c r="C670" s="54"/>
      <c r="D670" s="54"/>
      <c r="F670" s="54"/>
      <c r="G670" s="55"/>
      <c r="H670" s="55"/>
      <c r="I670" s="54"/>
      <c r="J670" s="56"/>
      <c r="K670" s="56"/>
      <c r="L670" s="56"/>
      <c r="M670" s="54"/>
      <c r="N670" s="54"/>
      <c r="O670" s="54"/>
      <c r="P670" s="54"/>
      <c r="Q670" s="54"/>
      <c r="R670" s="54"/>
      <c r="S670" s="54"/>
      <c r="T670" s="54"/>
    </row>
    <row r="671" ht="12.75" customHeight="1">
      <c r="C671" s="54"/>
      <c r="D671" s="54"/>
      <c r="F671" s="54"/>
      <c r="G671" s="55"/>
      <c r="H671" s="55"/>
      <c r="I671" s="54"/>
      <c r="J671" s="56"/>
      <c r="K671" s="56"/>
      <c r="L671" s="56"/>
      <c r="M671" s="54"/>
      <c r="N671" s="54"/>
      <c r="O671" s="54"/>
      <c r="P671" s="54"/>
      <c r="Q671" s="54"/>
      <c r="R671" s="54"/>
      <c r="S671" s="54"/>
      <c r="T671" s="54"/>
    </row>
    <row r="672" ht="12.75" customHeight="1">
      <c r="C672" s="54"/>
      <c r="D672" s="54"/>
      <c r="F672" s="54"/>
      <c r="G672" s="55"/>
      <c r="H672" s="55"/>
      <c r="I672" s="54"/>
      <c r="J672" s="56"/>
      <c r="K672" s="56"/>
      <c r="L672" s="56"/>
      <c r="M672" s="54"/>
      <c r="N672" s="54"/>
      <c r="O672" s="54"/>
      <c r="P672" s="54"/>
      <c r="Q672" s="54"/>
      <c r="R672" s="54"/>
      <c r="S672" s="54"/>
      <c r="T672" s="54"/>
    </row>
    <row r="673" ht="12.75" customHeight="1">
      <c r="C673" s="54"/>
      <c r="D673" s="54"/>
      <c r="F673" s="54"/>
      <c r="G673" s="55"/>
      <c r="H673" s="55"/>
      <c r="I673" s="54"/>
      <c r="J673" s="56"/>
      <c r="K673" s="56"/>
      <c r="L673" s="56"/>
      <c r="M673" s="54"/>
      <c r="N673" s="54"/>
      <c r="O673" s="54"/>
      <c r="P673" s="54"/>
      <c r="Q673" s="54"/>
      <c r="R673" s="54"/>
      <c r="S673" s="54"/>
      <c r="T673" s="54"/>
    </row>
    <row r="674" ht="12.75" customHeight="1">
      <c r="C674" s="54"/>
      <c r="D674" s="54"/>
      <c r="F674" s="54"/>
      <c r="G674" s="55"/>
      <c r="H674" s="55"/>
      <c r="I674" s="54"/>
      <c r="J674" s="56"/>
      <c r="K674" s="56"/>
      <c r="L674" s="56"/>
      <c r="M674" s="54"/>
      <c r="N674" s="54"/>
      <c r="O674" s="54"/>
      <c r="P674" s="54"/>
      <c r="Q674" s="54"/>
      <c r="R674" s="54"/>
      <c r="S674" s="54"/>
      <c r="T674" s="54"/>
    </row>
    <row r="675" ht="12.75" customHeight="1">
      <c r="C675" s="54"/>
      <c r="D675" s="54"/>
      <c r="F675" s="54"/>
      <c r="G675" s="55"/>
      <c r="H675" s="55"/>
      <c r="I675" s="54"/>
      <c r="J675" s="56"/>
      <c r="K675" s="56"/>
      <c r="L675" s="56"/>
      <c r="M675" s="54"/>
      <c r="N675" s="54"/>
      <c r="O675" s="54"/>
      <c r="P675" s="54"/>
      <c r="Q675" s="54"/>
      <c r="R675" s="54"/>
      <c r="S675" s="54"/>
      <c r="T675" s="54"/>
    </row>
    <row r="676" ht="12.75" customHeight="1">
      <c r="C676" s="54"/>
      <c r="D676" s="54"/>
      <c r="F676" s="54"/>
      <c r="G676" s="55"/>
      <c r="H676" s="55"/>
      <c r="I676" s="54"/>
      <c r="J676" s="56"/>
      <c r="K676" s="56"/>
      <c r="L676" s="56"/>
      <c r="M676" s="54"/>
      <c r="N676" s="54"/>
      <c r="O676" s="54"/>
      <c r="P676" s="54"/>
      <c r="Q676" s="54"/>
      <c r="R676" s="54"/>
      <c r="S676" s="54"/>
      <c r="T676" s="54"/>
    </row>
    <row r="677" ht="12.75" customHeight="1">
      <c r="C677" s="54"/>
      <c r="D677" s="54"/>
      <c r="F677" s="54"/>
      <c r="G677" s="55"/>
      <c r="H677" s="55"/>
      <c r="I677" s="54"/>
      <c r="J677" s="56"/>
      <c r="K677" s="56"/>
      <c r="L677" s="56"/>
      <c r="M677" s="54"/>
      <c r="N677" s="54"/>
      <c r="O677" s="54"/>
      <c r="P677" s="54"/>
      <c r="Q677" s="54"/>
      <c r="R677" s="54"/>
      <c r="S677" s="54"/>
      <c r="T677" s="54"/>
    </row>
    <row r="678" ht="12.75" customHeight="1">
      <c r="C678" s="54"/>
      <c r="D678" s="54"/>
      <c r="F678" s="54"/>
      <c r="G678" s="55"/>
      <c r="H678" s="55"/>
      <c r="I678" s="54"/>
      <c r="J678" s="56"/>
      <c r="K678" s="56"/>
      <c r="L678" s="56"/>
      <c r="M678" s="54"/>
      <c r="N678" s="54"/>
      <c r="O678" s="54"/>
      <c r="P678" s="54"/>
      <c r="Q678" s="54"/>
      <c r="R678" s="54"/>
      <c r="S678" s="54"/>
      <c r="T678" s="54"/>
    </row>
    <row r="679" ht="12.75" customHeight="1">
      <c r="C679" s="54"/>
      <c r="D679" s="54"/>
      <c r="F679" s="54"/>
      <c r="G679" s="55"/>
      <c r="H679" s="55"/>
      <c r="I679" s="54"/>
      <c r="J679" s="56"/>
      <c r="K679" s="56"/>
      <c r="L679" s="56"/>
      <c r="M679" s="54"/>
      <c r="N679" s="54"/>
      <c r="O679" s="54"/>
      <c r="P679" s="54"/>
      <c r="Q679" s="54"/>
      <c r="R679" s="54"/>
      <c r="S679" s="54"/>
      <c r="T679" s="54"/>
    </row>
    <row r="680" ht="12.75" customHeight="1">
      <c r="C680" s="54"/>
      <c r="D680" s="54"/>
      <c r="F680" s="54"/>
      <c r="G680" s="55"/>
      <c r="H680" s="55"/>
      <c r="I680" s="54"/>
      <c r="J680" s="56"/>
      <c r="K680" s="56"/>
      <c r="L680" s="56"/>
      <c r="M680" s="54"/>
      <c r="N680" s="54"/>
      <c r="O680" s="54"/>
      <c r="P680" s="54"/>
      <c r="Q680" s="54"/>
      <c r="R680" s="54"/>
      <c r="S680" s="54"/>
      <c r="T680" s="54"/>
    </row>
    <row r="681" ht="12.75" customHeight="1">
      <c r="C681" s="54"/>
      <c r="D681" s="54"/>
      <c r="F681" s="54"/>
      <c r="G681" s="55"/>
      <c r="H681" s="55"/>
      <c r="I681" s="54"/>
      <c r="J681" s="56"/>
      <c r="K681" s="56"/>
      <c r="L681" s="56"/>
      <c r="M681" s="54"/>
      <c r="N681" s="54"/>
      <c r="O681" s="54"/>
      <c r="P681" s="54"/>
      <c r="Q681" s="54"/>
      <c r="R681" s="54"/>
      <c r="S681" s="54"/>
      <c r="T681" s="54"/>
    </row>
    <row r="682" ht="12.75" customHeight="1">
      <c r="C682" s="54"/>
      <c r="D682" s="54"/>
      <c r="F682" s="54"/>
      <c r="G682" s="55"/>
      <c r="H682" s="55"/>
      <c r="I682" s="54"/>
      <c r="J682" s="56"/>
      <c r="K682" s="56"/>
      <c r="L682" s="56"/>
      <c r="M682" s="54"/>
      <c r="N682" s="54"/>
      <c r="O682" s="54"/>
      <c r="P682" s="54"/>
      <c r="Q682" s="54"/>
      <c r="R682" s="54"/>
      <c r="S682" s="54"/>
      <c r="T682" s="54"/>
    </row>
    <row r="683" ht="12.75" customHeight="1">
      <c r="C683" s="54"/>
      <c r="D683" s="54"/>
      <c r="F683" s="54"/>
      <c r="G683" s="55"/>
      <c r="H683" s="55"/>
      <c r="I683" s="54"/>
      <c r="J683" s="56"/>
      <c r="K683" s="56"/>
      <c r="L683" s="56"/>
      <c r="M683" s="54"/>
      <c r="N683" s="54"/>
      <c r="O683" s="54"/>
      <c r="P683" s="54"/>
      <c r="Q683" s="54"/>
      <c r="R683" s="54"/>
      <c r="S683" s="54"/>
      <c r="T683" s="54"/>
    </row>
    <row r="684" ht="12.75" customHeight="1">
      <c r="C684" s="54"/>
      <c r="D684" s="54"/>
      <c r="F684" s="54"/>
      <c r="G684" s="55"/>
      <c r="H684" s="55"/>
      <c r="I684" s="54"/>
      <c r="J684" s="56"/>
      <c r="K684" s="56"/>
      <c r="L684" s="56"/>
      <c r="M684" s="54"/>
      <c r="N684" s="54"/>
      <c r="O684" s="54"/>
      <c r="P684" s="54"/>
      <c r="Q684" s="54"/>
      <c r="R684" s="54"/>
      <c r="S684" s="54"/>
      <c r="T684" s="54"/>
    </row>
    <row r="685" ht="12.75" customHeight="1">
      <c r="C685" s="54"/>
      <c r="D685" s="54"/>
      <c r="F685" s="54"/>
      <c r="G685" s="55"/>
      <c r="H685" s="55"/>
      <c r="I685" s="54"/>
      <c r="J685" s="56"/>
      <c r="K685" s="56"/>
      <c r="L685" s="56"/>
      <c r="M685" s="54"/>
      <c r="N685" s="54"/>
      <c r="O685" s="54"/>
      <c r="P685" s="54"/>
      <c r="Q685" s="54"/>
      <c r="R685" s="54"/>
      <c r="S685" s="54"/>
      <c r="T685" s="54"/>
    </row>
    <row r="686" ht="12.75" customHeight="1">
      <c r="C686" s="54"/>
      <c r="D686" s="54"/>
      <c r="F686" s="54"/>
      <c r="G686" s="55"/>
      <c r="H686" s="55"/>
      <c r="I686" s="54"/>
      <c r="J686" s="56"/>
      <c r="K686" s="56"/>
      <c r="L686" s="56"/>
      <c r="M686" s="54"/>
      <c r="N686" s="54"/>
      <c r="O686" s="54"/>
      <c r="P686" s="54"/>
      <c r="Q686" s="54"/>
      <c r="R686" s="54"/>
      <c r="S686" s="54"/>
      <c r="T686" s="54"/>
    </row>
    <row r="687" ht="12.75" customHeight="1">
      <c r="C687" s="54"/>
      <c r="D687" s="54"/>
      <c r="F687" s="54"/>
      <c r="G687" s="55"/>
      <c r="H687" s="55"/>
      <c r="I687" s="54"/>
      <c r="J687" s="56"/>
      <c r="K687" s="56"/>
      <c r="L687" s="56"/>
      <c r="M687" s="54"/>
      <c r="N687" s="54"/>
      <c r="O687" s="54"/>
      <c r="P687" s="54"/>
      <c r="Q687" s="54"/>
      <c r="R687" s="54"/>
      <c r="S687" s="54"/>
      <c r="T687" s="54"/>
    </row>
    <row r="688" ht="12.75" customHeight="1">
      <c r="C688" s="54"/>
      <c r="D688" s="54"/>
      <c r="F688" s="54"/>
      <c r="G688" s="55"/>
      <c r="H688" s="55"/>
      <c r="I688" s="54"/>
      <c r="J688" s="56"/>
      <c r="K688" s="56"/>
      <c r="L688" s="56"/>
      <c r="M688" s="54"/>
      <c r="N688" s="54"/>
      <c r="O688" s="54"/>
      <c r="P688" s="54"/>
      <c r="Q688" s="54"/>
      <c r="R688" s="54"/>
      <c r="S688" s="54"/>
      <c r="T688" s="54"/>
    </row>
    <row r="689" ht="12.75" customHeight="1">
      <c r="C689" s="54"/>
      <c r="D689" s="54"/>
      <c r="F689" s="54"/>
      <c r="G689" s="55"/>
      <c r="H689" s="55"/>
      <c r="I689" s="54"/>
      <c r="J689" s="56"/>
      <c r="K689" s="56"/>
      <c r="L689" s="56"/>
      <c r="M689" s="54"/>
      <c r="N689" s="54"/>
      <c r="O689" s="54"/>
      <c r="P689" s="54"/>
      <c r="Q689" s="54"/>
      <c r="R689" s="54"/>
      <c r="S689" s="54"/>
      <c r="T689" s="54"/>
    </row>
    <row r="690" ht="12.75" customHeight="1">
      <c r="C690" s="54"/>
      <c r="D690" s="54"/>
      <c r="F690" s="54"/>
      <c r="G690" s="55"/>
      <c r="H690" s="55"/>
      <c r="I690" s="54"/>
      <c r="J690" s="56"/>
      <c r="K690" s="56"/>
      <c r="L690" s="56"/>
      <c r="M690" s="54"/>
      <c r="N690" s="54"/>
      <c r="O690" s="54"/>
      <c r="P690" s="54"/>
      <c r="Q690" s="54"/>
      <c r="R690" s="54"/>
      <c r="S690" s="54"/>
      <c r="T690" s="54"/>
    </row>
    <row r="691" ht="12.75" customHeight="1">
      <c r="C691" s="54"/>
      <c r="D691" s="54"/>
      <c r="F691" s="54"/>
      <c r="G691" s="55"/>
      <c r="H691" s="55"/>
      <c r="I691" s="54"/>
      <c r="J691" s="56"/>
      <c r="K691" s="56"/>
      <c r="L691" s="56"/>
      <c r="M691" s="54"/>
      <c r="N691" s="54"/>
      <c r="O691" s="54"/>
      <c r="P691" s="54"/>
      <c r="Q691" s="54"/>
      <c r="R691" s="54"/>
      <c r="S691" s="54"/>
      <c r="T691" s="54"/>
    </row>
    <row r="692" ht="12.75" customHeight="1">
      <c r="C692" s="54"/>
      <c r="D692" s="54"/>
      <c r="F692" s="54"/>
      <c r="G692" s="55"/>
      <c r="H692" s="55"/>
      <c r="I692" s="54"/>
      <c r="J692" s="56"/>
      <c r="K692" s="56"/>
      <c r="L692" s="56"/>
      <c r="M692" s="54"/>
      <c r="N692" s="54"/>
      <c r="O692" s="54"/>
      <c r="P692" s="54"/>
      <c r="Q692" s="54"/>
      <c r="R692" s="54"/>
      <c r="S692" s="54"/>
      <c r="T692" s="54"/>
    </row>
    <row r="693" ht="12.75" customHeight="1">
      <c r="C693" s="54"/>
      <c r="D693" s="54"/>
      <c r="F693" s="54"/>
      <c r="G693" s="55"/>
      <c r="H693" s="55"/>
      <c r="I693" s="54"/>
      <c r="J693" s="56"/>
      <c r="K693" s="56"/>
      <c r="L693" s="56"/>
      <c r="M693" s="54"/>
      <c r="N693" s="54"/>
      <c r="O693" s="54"/>
      <c r="P693" s="54"/>
      <c r="Q693" s="54"/>
      <c r="R693" s="54"/>
      <c r="S693" s="54"/>
      <c r="T693" s="54"/>
    </row>
    <row r="694" ht="12.75" customHeight="1">
      <c r="C694" s="54"/>
      <c r="D694" s="54"/>
      <c r="F694" s="54"/>
      <c r="G694" s="55"/>
      <c r="H694" s="55"/>
      <c r="I694" s="54"/>
      <c r="J694" s="56"/>
      <c r="K694" s="56"/>
      <c r="L694" s="56"/>
      <c r="M694" s="54"/>
      <c r="N694" s="54"/>
      <c r="O694" s="54"/>
      <c r="P694" s="54"/>
      <c r="Q694" s="54"/>
      <c r="R694" s="54"/>
      <c r="S694" s="54"/>
      <c r="T694" s="54"/>
    </row>
    <row r="695" ht="12.75" customHeight="1">
      <c r="C695" s="54"/>
      <c r="D695" s="54"/>
      <c r="F695" s="54"/>
      <c r="G695" s="55"/>
      <c r="H695" s="55"/>
      <c r="I695" s="54"/>
      <c r="J695" s="56"/>
      <c r="K695" s="56"/>
      <c r="L695" s="56"/>
      <c r="M695" s="54"/>
      <c r="N695" s="54"/>
      <c r="O695" s="54"/>
      <c r="P695" s="54"/>
      <c r="Q695" s="54"/>
      <c r="R695" s="54"/>
      <c r="S695" s="54"/>
      <c r="T695" s="54"/>
    </row>
    <row r="696" ht="12.75" customHeight="1">
      <c r="C696" s="54"/>
      <c r="D696" s="54"/>
      <c r="F696" s="54"/>
      <c r="G696" s="55"/>
      <c r="H696" s="55"/>
      <c r="I696" s="54"/>
      <c r="J696" s="56"/>
      <c r="K696" s="56"/>
      <c r="L696" s="56"/>
      <c r="M696" s="54"/>
      <c r="N696" s="54"/>
      <c r="O696" s="54"/>
      <c r="P696" s="54"/>
      <c r="Q696" s="54"/>
      <c r="R696" s="54"/>
      <c r="S696" s="54"/>
      <c r="T696" s="54"/>
    </row>
    <row r="697" ht="12.75" customHeight="1">
      <c r="C697" s="54"/>
      <c r="D697" s="54"/>
      <c r="F697" s="54"/>
      <c r="G697" s="55"/>
      <c r="H697" s="55"/>
      <c r="I697" s="54"/>
      <c r="J697" s="56"/>
      <c r="K697" s="56"/>
      <c r="L697" s="56"/>
      <c r="M697" s="54"/>
      <c r="N697" s="54"/>
      <c r="O697" s="54"/>
      <c r="P697" s="54"/>
      <c r="Q697" s="54"/>
      <c r="R697" s="54"/>
      <c r="S697" s="54"/>
      <c r="T697" s="54"/>
    </row>
    <row r="698" ht="12.75" customHeight="1">
      <c r="C698" s="54"/>
      <c r="D698" s="54"/>
      <c r="F698" s="54"/>
      <c r="G698" s="55"/>
      <c r="H698" s="55"/>
      <c r="I698" s="54"/>
      <c r="J698" s="56"/>
      <c r="K698" s="56"/>
      <c r="L698" s="56"/>
      <c r="M698" s="54"/>
      <c r="N698" s="54"/>
      <c r="O698" s="54"/>
      <c r="P698" s="54"/>
      <c r="Q698" s="54"/>
      <c r="R698" s="54"/>
      <c r="S698" s="54"/>
      <c r="T698" s="54"/>
    </row>
    <row r="699" ht="12.75" customHeight="1">
      <c r="C699" s="54"/>
      <c r="D699" s="54"/>
      <c r="F699" s="54"/>
      <c r="G699" s="55"/>
      <c r="H699" s="55"/>
      <c r="I699" s="54"/>
      <c r="J699" s="56"/>
      <c r="K699" s="56"/>
      <c r="L699" s="56"/>
      <c r="M699" s="54"/>
      <c r="N699" s="54"/>
      <c r="O699" s="54"/>
      <c r="P699" s="54"/>
      <c r="Q699" s="54"/>
      <c r="R699" s="54"/>
      <c r="S699" s="54"/>
      <c r="T699" s="54"/>
    </row>
    <row r="700" ht="12.75" customHeight="1">
      <c r="C700" s="54"/>
      <c r="D700" s="54"/>
      <c r="F700" s="54"/>
      <c r="G700" s="55"/>
      <c r="H700" s="55"/>
      <c r="I700" s="54"/>
      <c r="J700" s="56"/>
      <c r="K700" s="56"/>
      <c r="L700" s="56"/>
      <c r="M700" s="54"/>
      <c r="N700" s="54"/>
      <c r="O700" s="54"/>
      <c r="P700" s="54"/>
      <c r="Q700" s="54"/>
      <c r="R700" s="54"/>
      <c r="S700" s="54"/>
      <c r="T700" s="54"/>
    </row>
    <row r="701" ht="12.75" customHeight="1">
      <c r="C701" s="54"/>
      <c r="D701" s="54"/>
      <c r="F701" s="54"/>
      <c r="G701" s="55"/>
      <c r="H701" s="55"/>
      <c r="I701" s="54"/>
      <c r="J701" s="56"/>
      <c r="K701" s="56"/>
      <c r="L701" s="56"/>
      <c r="M701" s="54"/>
      <c r="N701" s="54"/>
      <c r="O701" s="54"/>
      <c r="P701" s="54"/>
      <c r="Q701" s="54"/>
      <c r="R701" s="54"/>
      <c r="S701" s="54"/>
      <c r="T701" s="54"/>
    </row>
    <row r="702" ht="12.75" customHeight="1">
      <c r="C702" s="54"/>
      <c r="D702" s="54"/>
      <c r="F702" s="54"/>
      <c r="G702" s="55"/>
      <c r="H702" s="55"/>
      <c r="I702" s="54"/>
      <c r="J702" s="56"/>
      <c r="K702" s="56"/>
      <c r="L702" s="56"/>
      <c r="M702" s="54"/>
      <c r="N702" s="54"/>
      <c r="O702" s="54"/>
      <c r="P702" s="54"/>
      <c r="Q702" s="54"/>
      <c r="R702" s="54"/>
      <c r="S702" s="54"/>
      <c r="T702" s="54"/>
    </row>
    <row r="703" ht="12.75" customHeight="1">
      <c r="C703" s="54"/>
      <c r="D703" s="54"/>
      <c r="F703" s="54"/>
      <c r="G703" s="55"/>
      <c r="H703" s="55"/>
      <c r="I703" s="54"/>
      <c r="J703" s="56"/>
      <c r="K703" s="56"/>
      <c r="L703" s="56"/>
      <c r="M703" s="54"/>
      <c r="N703" s="54"/>
      <c r="O703" s="54"/>
      <c r="P703" s="54"/>
      <c r="Q703" s="54"/>
      <c r="R703" s="54"/>
      <c r="S703" s="54"/>
      <c r="T703" s="54"/>
    </row>
    <row r="704" ht="12.75" customHeight="1">
      <c r="C704" s="54"/>
      <c r="D704" s="54"/>
      <c r="F704" s="54"/>
      <c r="G704" s="55"/>
      <c r="H704" s="55"/>
      <c r="I704" s="54"/>
      <c r="J704" s="56"/>
      <c r="K704" s="56"/>
      <c r="L704" s="56"/>
      <c r="M704" s="54"/>
      <c r="N704" s="54"/>
      <c r="O704" s="54"/>
      <c r="P704" s="54"/>
      <c r="Q704" s="54"/>
      <c r="R704" s="54"/>
      <c r="S704" s="54"/>
      <c r="T704" s="54"/>
    </row>
    <row r="705" ht="12.75" customHeight="1">
      <c r="C705" s="54"/>
      <c r="D705" s="54"/>
      <c r="F705" s="54"/>
      <c r="G705" s="55"/>
      <c r="H705" s="55"/>
      <c r="I705" s="54"/>
      <c r="J705" s="56"/>
      <c r="K705" s="56"/>
      <c r="L705" s="56"/>
      <c r="M705" s="54"/>
      <c r="N705" s="54"/>
      <c r="O705" s="54"/>
      <c r="P705" s="54"/>
      <c r="Q705" s="54"/>
      <c r="R705" s="54"/>
      <c r="S705" s="54"/>
      <c r="T705" s="54"/>
    </row>
    <row r="706" ht="12.75" customHeight="1">
      <c r="C706" s="54"/>
      <c r="D706" s="54"/>
      <c r="F706" s="54"/>
      <c r="G706" s="55"/>
      <c r="H706" s="55"/>
      <c r="I706" s="54"/>
      <c r="J706" s="56"/>
      <c r="K706" s="56"/>
      <c r="L706" s="56"/>
      <c r="M706" s="54"/>
      <c r="N706" s="54"/>
      <c r="O706" s="54"/>
      <c r="P706" s="54"/>
      <c r="Q706" s="54"/>
      <c r="R706" s="54"/>
      <c r="S706" s="54"/>
      <c r="T706" s="54"/>
    </row>
    <row r="707" ht="12.75" customHeight="1">
      <c r="C707" s="54"/>
      <c r="D707" s="54"/>
      <c r="F707" s="54"/>
      <c r="G707" s="55"/>
      <c r="H707" s="55"/>
      <c r="I707" s="54"/>
      <c r="J707" s="56"/>
      <c r="K707" s="56"/>
      <c r="L707" s="56"/>
      <c r="M707" s="54"/>
      <c r="N707" s="54"/>
      <c r="O707" s="54"/>
      <c r="P707" s="54"/>
      <c r="Q707" s="54"/>
      <c r="R707" s="54"/>
      <c r="S707" s="54"/>
      <c r="T707" s="54"/>
    </row>
    <row r="708" ht="12.75" customHeight="1">
      <c r="C708" s="54"/>
      <c r="D708" s="54"/>
      <c r="F708" s="54"/>
      <c r="G708" s="55"/>
      <c r="H708" s="55"/>
      <c r="I708" s="54"/>
      <c r="J708" s="56"/>
      <c r="K708" s="56"/>
      <c r="L708" s="56"/>
      <c r="M708" s="54"/>
      <c r="N708" s="54"/>
      <c r="O708" s="54"/>
      <c r="P708" s="54"/>
      <c r="Q708" s="54"/>
      <c r="R708" s="54"/>
      <c r="S708" s="54"/>
      <c r="T708" s="54"/>
    </row>
    <row r="709" ht="12.75" customHeight="1">
      <c r="C709" s="54"/>
      <c r="D709" s="54"/>
      <c r="F709" s="54"/>
      <c r="G709" s="55"/>
      <c r="H709" s="55"/>
      <c r="I709" s="54"/>
      <c r="J709" s="56"/>
      <c r="K709" s="56"/>
      <c r="L709" s="56"/>
      <c r="M709" s="54"/>
      <c r="N709" s="54"/>
      <c r="O709" s="54"/>
      <c r="P709" s="54"/>
      <c r="Q709" s="54"/>
      <c r="R709" s="54"/>
      <c r="S709" s="54"/>
      <c r="T709" s="54"/>
    </row>
    <row r="710" ht="12.75" customHeight="1">
      <c r="C710" s="54"/>
      <c r="D710" s="54"/>
      <c r="F710" s="54"/>
      <c r="G710" s="55"/>
      <c r="H710" s="55"/>
      <c r="I710" s="54"/>
      <c r="J710" s="56"/>
      <c r="K710" s="56"/>
      <c r="L710" s="56"/>
      <c r="M710" s="54"/>
      <c r="N710" s="54"/>
      <c r="O710" s="54"/>
      <c r="P710" s="54"/>
      <c r="Q710" s="54"/>
      <c r="R710" s="54"/>
      <c r="S710" s="54"/>
      <c r="T710" s="54"/>
    </row>
    <row r="711" ht="12.75" customHeight="1">
      <c r="C711" s="54"/>
      <c r="D711" s="54"/>
      <c r="F711" s="54"/>
      <c r="G711" s="55"/>
      <c r="H711" s="55"/>
      <c r="I711" s="54"/>
      <c r="J711" s="56"/>
      <c r="K711" s="56"/>
      <c r="L711" s="56"/>
      <c r="M711" s="54"/>
      <c r="N711" s="54"/>
      <c r="O711" s="54"/>
      <c r="P711" s="54"/>
      <c r="Q711" s="54"/>
      <c r="R711" s="54"/>
      <c r="S711" s="54"/>
      <c r="T711" s="54"/>
    </row>
    <row r="712" ht="12.75" customHeight="1">
      <c r="C712" s="54"/>
      <c r="D712" s="54"/>
      <c r="F712" s="54"/>
      <c r="G712" s="55"/>
      <c r="H712" s="55"/>
      <c r="I712" s="54"/>
      <c r="J712" s="56"/>
      <c r="K712" s="56"/>
      <c r="L712" s="56"/>
      <c r="M712" s="54"/>
      <c r="N712" s="54"/>
      <c r="O712" s="54"/>
      <c r="P712" s="54"/>
      <c r="Q712" s="54"/>
      <c r="R712" s="54"/>
      <c r="S712" s="54"/>
      <c r="T712" s="54"/>
    </row>
    <row r="713" ht="12.75" customHeight="1">
      <c r="C713" s="54"/>
      <c r="D713" s="54"/>
      <c r="F713" s="54"/>
      <c r="G713" s="55"/>
      <c r="H713" s="55"/>
      <c r="I713" s="54"/>
      <c r="J713" s="56"/>
      <c r="K713" s="56"/>
      <c r="L713" s="56"/>
      <c r="M713" s="54"/>
      <c r="N713" s="54"/>
      <c r="O713" s="54"/>
      <c r="P713" s="54"/>
      <c r="Q713" s="54"/>
      <c r="R713" s="54"/>
      <c r="S713" s="54"/>
      <c r="T713" s="54"/>
    </row>
    <row r="714" ht="12.75" customHeight="1">
      <c r="C714" s="54"/>
      <c r="D714" s="54"/>
      <c r="F714" s="54"/>
      <c r="G714" s="55"/>
      <c r="H714" s="55"/>
      <c r="I714" s="54"/>
      <c r="J714" s="56"/>
      <c r="K714" s="56"/>
      <c r="L714" s="56"/>
      <c r="M714" s="54"/>
      <c r="N714" s="54"/>
      <c r="O714" s="54"/>
      <c r="P714" s="54"/>
      <c r="Q714" s="54"/>
      <c r="R714" s="54"/>
      <c r="S714" s="54"/>
      <c r="T714" s="54"/>
    </row>
    <row r="715" ht="12.75" customHeight="1">
      <c r="C715" s="54"/>
      <c r="D715" s="54"/>
      <c r="F715" s="54"/>
      <c r="G715" s="55"/>
      <c r="H715" s="55"/>
      <c r="I715" s="54"/>
      <c r="J715" s="56"/>
      <c r="K715" s="56"/>
      <c r="L715" s="56"/>
      <c r="M715" s="54"/>
      <c r="N715" s="54"/>
      <c r="O715" s="54"/>
      <c r="P715" s="54"/>
      <c r="Q715" s="54"/>
      <c r="R715" s="54"/>
      <c r="S715" s="54"/>
      <c r="T715" s="54"/>
    </row>
    <row r="716" ht="12.75" customHeight="1">
      <c r="C716" s="54"/>
      <c r="D716" s="54"/>
      <c r="F716" s="54"/>
      <c r="G716" s="55"/>
      <c r="H716" s="55"/>
      <c r="I716" s="54"/>
      <c r="J716" s="56"/>
      <c r="K716" s="56"/>
      <c r="L716" s="56"/>
      <c r="M716" s="54"/>
      <c r="N716" s="54"/>
      <c r="O716" s="54"/>
      <c r="P716" s="54"/>
      <c r="Q716" s="54"/>
      <c r="R716" s="54"/>
      <c r="S716" s="54"/>
      <c r="T716" s="54"/>
    </row>
    <row r="717" ht="12.75" customHeight="1">
      <c r="C717" s="54"/>
      <c r="D717" s="54"/>
      <c r="F717" s="54"/>
      <c r="G717" s="55"/>
      <c r="H717" s="55"/>
      <c r="I717" s="54"/>
      <c r="J717" s="56"/>
      <c r="K717" s="56"/>
      <c r="L717" s="56"/>
      <c r="M717" s="54"/>
      <c r="N717" s="54"/>
      <c r="O717" s="54"/>
      <c r="P717" s="54"/>
      <c r="Q717" s="54"/>
      <c r="R717" s="54"/>
      <c r="S717" s="54"/>
      <c r="T717" s="54"/>
    </row>
    <row r="718" ht="12.75" customHeight="1">
      <c r="C718" s="54"/>
      <c r="D718" s="54"/>
      <c r="F718" s="54"/>
      <c r="G718" s="55"/>
      <c r="H718" s="55"/>
      <c r="I718" s="54"/>
      <c r="J718" s="56"/>
      <c r="K718" s="56"/>
      <c r="L718" s="56"/>
      <c r="M718" s="54"/>
      <c r="N718" s="54"/>
      <c r="O718" s="54"/>
      <c r="P718" s="54"/>
      <c r="Q718" s="54"/>
      <c r="R718" s="54"/>
      <c r="S718" s="54"/>
      <c r="T718" s="54"/>
    </row>
    <row r="719" ht="12.75" customHeight="1">
      <c r="C719" s="54"/>
      <c r="D719" s="54"/>
      <c r="F719" s="54"/>
      <c r="G719" s="55"/>
      <c r="H719" s="55"/>
      <c r="I719" s="54"/>
      <c r="J719" s="56"/>
      <c r="K719" s="56"/>
      <c r="L719" s="56"/>
      <c r="M719" s="54"/>
      <c r="N719" s="54"/>
      <c r="O719" s="54"/>
      <c r="P719" s="54"/>
      <c r="Q719" s="54"/>
      <c r="R719" s="54"/>
      <c r="S719" s="54"/>
      <c r="T719" s="54"/>
    </row>
    <row r="720" ht="12.75" customHeight="1">
      <c r="C720" s="54"/>
      <c r="D720" s="54"/>
      <c r="F720" s="54"/>
      <c r="G720" s="55"/>
      <c r="H720" s="55"/>
      <c r="I720" s="54"/>
      <c r="J720" s="56"/>
      <c r="K720" s="56"/>
      <c r="L720" s="56"/>
      <c r="M720" s="54"/>
      <c r="N720" s="54"/>
      <c r="O720" s="54"/>
      <c r="P720" s="54"/>
      <c r="Q720" s="54"/>
      <c r="R720" s="54"/>
      <c r="S720" s="54"/>
      <c r="T720" s="54"/>
    </row>
    <row r="721" ht="12.75" customHeight="1">
      <c r="C721" s="54"/>
      <c r="D721" s="54"/>
      <c r="F721" s="54"/>
      <c r="G721" s="55"/>
      <c r="H721" s="55"/>
      <c r="I721" s="54"/>
      <c r="J721" s="56"/>
      <c r="K721" s="56"/>
      <c r="L721" s="56"/>
      <c r="M721" s="54"/>
      <c r="N721" s="54"/>
      <c r="O721" s="54"/>
      <c r="P721" s="54"/>
      <c r="Q721" s="54"/>
      <c r="R721" s="54"/>
      <c r="S721" s="54"/>
      <c r="T721" s="54"/>
    </row>
    <row r="722" ht="12.75" customHeight="1">
      <c r="C722" s="54"/>
      <c r="D722" s="54"/>
      <c r="F722" s="54"/>
      <c r="G722" s="55"/>
      <c r="H722" s="55"/>
      <c r="I722" s="54"/>
      <c r="J722" s="56"/>
      <c r="K722" s="56"/>
      <c r="L722" s="56"/>
      <c r="M722" s="54"/>
      <c r="N722" s="54"/>
      <c r="O722" s="54"/>
      <c r="P722" s="54"/>
      <c r="Q722" s="54"/>
      <c r="R722" s="54"/>
      <c r="S722" s="54"/>
      <c r="T722" s="54"/>
    </row>
    <row r="723" ht="12.75" customHeight="1">
      <c r="C723" s="54"/>
      <c r="D723" s="54"/>
      <c r="F723" s="54"/>
      <c r="G723" s="55"/>
      <c r="H723" s="55"/>
      <c r="I723" s="54"/>
      <c r="J723" s="56"/>
      <c r="K723" s="56"/>
      <c r="L723" s="56"/>
      <c r="M723" s="54"/>
      <c r="N723" s="54"/>
      <c r="O723" s="54"/>
      <c r="P723" s="54"/>
      <c r="Q723" s="54"/>
      <c r="R723" s="54"/>
      <c r="S723" s="54"/>
      <c r="T723" s="54"/>
    </row>
    <row r="724" ht="12.75" customHeight="1">
      <c r="C724" s="54"/>
      <c r="D724" s="54"/>
      <c r="F724" s="54"/>
      <c r="G724" s="55"/>
      <c r="H724" s="55"/>
      <c r="I724" s="54"/>
      <c r="J724" s="56"/>
      <c r="K724" s="56"/>
      <c r="L724" s="56"/>
      <c r="M724" s="54"/>
      <c r="N724" s="54"/>
      <c r="O724" s="54"/>
      <c r="P724" s="54"/>
      <c r="Q724" s="54"/>
      <c r="R724" s="54"/>
      <c r="S724" s="54"/>
      <c r="T724" s="54"/>
    </row>
    <row r="725" ht="12.75" customHeight="1">
      <c r="C725" s="54"/>
      <c r="D725" s="54"/>
      <c r="F725" s="54"/>
      <c r="G725" s="55"/>
      <c r="H725" s="55"/>
      <c r="I725" s="54"/>
      <c r="J725" s="56"/>
      <c r="K725" s="56"/>
      <c r="L725" s="56"/>
      <c r="M725" s="54"/>
      <c r="N725" s="54"/>
      <c r="O725" s="54"/>
      <c r="P725" s="54"/>
      <c r="Q725" s="54"/>
      <c r="R725" s="54"/>
      <c r="S725" s="54"/>
      <c r="T725" s="54"/>
    </row>
    <row r="726" ht="12.75" customHeight="1">
      <c r="C726" s="54"/>
      <c r="D726" s="54"/>
      <c r="F726" s="54"/>
      <c r="G726" s="55"/>
      <c r="H726" s="55"/>
      <c r="I726" s="54"/>
      <c r="J726" s="56"/>
      <c r="K726" s="56"/>
      <c r="L726" s="56"/>
      <c r="M726" s="54"/>
      <c r="N726" s="54"/>
      <c r="O726" s="54"/>
      <c r="P726" s="54"/>
      <c r="Q726" s="54"/>
      <c r="R726" s="54"/>
      <c r="S726" s="54"/>
      <c r="T726" s="54"/>
    </row>
    <row r="727" ht="12.75" customHeight="1">
      <c r="C727" s="54"/>
      <c r="D727" s="54"/>
      <c r="F727" s="54"/>
      <c r="G727" s="55"/>
      <c r="H727" s="55"/>
      <c r="I727" s="54"/>
      <c r="J727" s="56"/>
      <c r="K727" s="56"/>
      <c r="L727" s="56"/>
      <c r="M727" s="54"/>
      <c r="N727" s="54"/>
      <c r="O727" s="54"/>
      <c r="P727" s="54"/>
      <c r="Q727" s="54"/>
      <c r="R727" s="54"/>
      <c r="S727" s="54"/>
      <c r="T727" s="54"/>
    </row>
    <row r="728" ht="12.75" customHeight="1">
      <c r="C728" s="54"/>
      <c r="D728" s="54"/>
      <c r="F728" s="54"/>
      <c r="G728" s="55"/>
      <c r="H728" s="55"/>
      <c r="I728" s="54"/>
      <c r="J728" s="56"/>
      <c r="K728" s="56"/>
      <c r="L728" s="56"/>
      <c r="M728" s="54"/>
      <c r="N728" s="54"/>
      <c r="O728" s="54"/>
      <c r="P728" s="54"/>
      <c r="Q728" s="54"/>
      <c r="R728" s="54"/>
      <c r="S728" s="54"/>
      <c r="T728" s="54"/>
    </row>
    <row r="729" ht="12.75" customHeight="1">
      <c r="C729" s="54"/>
      <c r="D729" s="54"/>
      <c r="F729" s="54"/>
      <c r="G729" s="55"/>
      <c r="H729" s="55"/>
      <c r="I729" s="54"/>
      <c r="J729" s="56"/>
      <c r="K729" s="56"/>
      <c r="L729" s="56"/>
      <c r="M729" s="54"/>
      <c r="N729" s="54"/>
      <c r="O729" s="54"/>
      <c r="P729" s="54"/>
      <c r="Q729" s="54"/>
      <c r="R729" s="54"/>
      <c r="S729" s="54"/>
      <c r="T729" s="54"/>
    </row>
    <row r="730" ht="12.75" customHeight="1">
      <c r="C730" s="54"/>
      <c r="D730" s="54"/>
      <c r="F730" s="54"/>
      <c r="G730" s="55"/>
      <c r="H730" s="55"/>
      <c r="I730" s="54"/>
      <c r="J730" s="56"/>
      <c r="K730" s="56"/>
      <c r="L730" s="56"/>
      <c r="M730" s="54"/>
      <c r="N730" s="54"/>
      <c r="O730" s="54"/>
      <c r="P730" s="54"/>
      <c r="Q730" s="54"/>
      <c r="R730" s="54"/>
      <c r="S730" s="54"/>
      <c r="T730" s="54"/>
    </row>
    <row r="731" ht="12.75" customHeight="1">
      <c r="C731" s="54"/>
      <c r="D731" s="54"/>
      <c r="F731" s="54"/>
      <c r="G731" s="55"/>
      <c r="H731" s="55"/>
      <c r="I731" s="54"/>
      <c r="J731" s="56"/>
      <c r="K731" s="56"/>
      <c r="L731" s="56"/>
      <c r="M731" s="54"/>
      <c r="N731" s="54"/>
      <c r="O731" s="54"/>
      <c r="P731" s="54"/>
      <c r="Q731" s="54"/>
      <c r="R731" s="54"/>
      <c r="S731" s="54"/>
      <c r="T731" s="54"/>
    </row>
    <row r="732" ht="12.75" customHeight="1">
      <c r="C732" s="54"/>
      <c r="D732" s="54"/>
      <c r="F732" s="54"/>
      <c r="G732" s="55"/>
      <c r="H732" s="55"/>
      <c r="I732" s="54"/>
      <c r="J732" s="56"/>
      <c r="K732" s="56"/>
      <c r="L732" s="56"/>
      <c r="M732" s="54"/>
      <c r="N732" s="54"/>
      <c r="O732" s="54"/>
      <c r="P732" s="54"/>
      <c r="Q732" s="54"/>
      <c r="R732" s="54"/>
      <c r="S732" s="54"/>
      <c r="T732" s="54"/>
    </row>
    <row r="733" ht="12.75" customHeight="1">
      <c r="C733" s="54"/>
      <c r="D733" s="54"/>
      <c r="F733" s="54"/>
      <c r="G733" s="55"/>
      <c r="H733" s="55"/>
      <c r="I733" s="54"/>
      <c r="J733" s="56"/>
      <c r="K733" s="56"/>
      <c r="L733" s="56"/>
      <c r="M733" s="54"/>
      <c r="N733" s="54"/>
      <c r="O733" s="54"/>
      <c r="P733" s="54"/>
      <c r="Q733" s="54"/>
      <c r="R733" s="54"/>
      <c r="S733" s="54"/>
      <c r="T733" s="54"/>
    </row>
    <row r="734" ht="12.75" customHeight="1">
      <c r="C734" s="54"/>
      <c r="D734" s="54"/>
      <c r="F734" s="54"/>
      <c r="G734" s="55"/>
      <c r="H734" s="55"/>
      <c r="I734" s="54"/>
      <c r="J734" s="56"/>
      <c r="K734" s="56"/>
      <c r="L734" s="56"/>
      <c r="M734" s="54"/>
      <c r="N734" s="54"/>
      <c r="O734" s="54"/>
      <c r="P734" s="54"/>
      <c r="Q734" s="54"/>
      <c r="R734" s="54"/>
      <c r="S734" s="54"/>
      <c r="T734" s="54"/>
    </row>
    <row r="735" ht="12.75" customHeight="1">
      <c r="C735" s="54"/>
      <c r="D735" s="54"/>
      <c r="F735" s="54"/>
      <c r="G735" s="55"/>
      <c r="H735" s="55"/>
      <c r="I735" s="54"/>
      <c r="J735" s="56"/>
      <c r="K735" s="56"/>
      <c r="L735" s="56"/>
      <c r="M735" s="54"/>
      <c r="N735" s="54"/>
      <c r="O735" s="54"/>
      <c r="P735" s="54"/>
      <c r="Q735" s="54"/>
      <c r="R735" s="54"/>
      <c r="S735" s="54"/>
      <c r="T735" s="54"/>
    </row>
    <row r="736" ht="12.75" customHeight="1">
      <c r="C736" s="54"/>
      <c r="D736" s="54"/>
      <c r="F736" s="54"/>
      <c r="G736" s="55"/>
      <c r="H736" s="55"/>
      <c r="I736" s="54"/>
      <c r="J736" s="56"/>
      <c r="K736" s="56"/>
      <c r="L736" s="56"/>
      <c r="M736" s="54"/>
      <c r="N736" s="54"/>
      <c r="O736" s="54"/>
      <c r="P736" s="54"/>
      <c r="Q736" s="54"/>
      <c r="R736" s="54"/>
      <c r="S736" s="54"/>
      <c r="T736" s="54"/>
    </row>
    <row r="737" ht="12.75" customHeight="1">
      <c r="C737" s="54"/>
      <c r="D737" s="54"/>
      <c r="F737" s="54"/>
      <c r="G737" s="55"/>
      <c r="H737" s="55"/>
      <c r="I737" s="54"/>
      <c r="J737" s="56"/>
      <c r="K737" s="56"/>
      <c r="L737" s="56"/>
      <c r="M737" s="54"/>
      <c r="N737" s="54"/>
      <c r="O737" s="54"/>
      <c r="P737" s="54"/>
      <c r="Q737" s="54"/>
      <c r="R737" s="54"/>
      <c r="S737" s="54"/>
      <c r="T737" s="54"/>
    </row>
    <row r="738" ht="12.75" customHeight="1">
      <c r="C738" s="54"/>
      <c r="D738" s="54"/>
      <c r="F738" s="54"/>
      <c r="G738" s="55"/>
      <c r="H738" s="55"/>
      <c r="I738" s="54"/>
      <c r="J738" s="56"/>
      <c r="K738" s="56"/>
      <c r="L738" s="56"/>
      <c r="M738" s="54"/>
      <c r="N738" s="54"/>
      <c r="O738" s="54"/>
      <c r="P738" s="54"/>
      <c r="Q738" s="54"/>
      <c r="R738" s="54"/>
      <c r="S738" s="54"/>
      <c r="T738" s="54"/>
    </row>
    <row r="739" ht="12.75" customHeight="1">
      <c r="C739" s="54"/>
      <c r="D739" s="54"/>
      <c r="F739" s="54"/>
      <c r="G739" s="55"/>
      <c r="H739" s="55"/>
      <c r="I739" s="54"/>
      <c r="J739" s="56"/>
      <c r="K739" s="56"/>
      <c r="L739" s="56"/>
      <c r="M739" s="54"/>
      <c r="N739" s="54"/>
      <c r="O739" s="54"/>
      <c r="P739" s="54"/>
      <c r="Q739" s="54"/>
      <c r="R739" s="54"/>
      <c r="S739" s="54"/>
      <c r="T739" s="54"/>
    </row>
    <row r="740" ht="12.75" customHeight="1">
      <c r="C740" s="54"/>
      <c r="D740" s="54"/>
      <c r="F740" s="54"/>
      <c r="G740" s="55"/>
      <c r="H740" s="55"/>
      <c r="I740" s="54"/>
      <c r="J740" s="56"/>
      <c r="K740" s="56"/>
      <c r="L740" s="56"/>
      <c r="M740" s="54"/>
      <c r="N740" s="54"/>
      <c r="O740" s="54"/>
      <c r="P740" s="54"/>
      <c r="Q740" s="54"/>
      <c r="R740" s="54"/>
      <c r="S740" s="54"/>
      <c r="T740" s="54"/>
    </row>
    <row r="741" ht="12.75" customHeight="1">
      <c r="C741" s="54"/>
      <c r="D741" s="54"/>
      <c r="F741" s="54"/>
      <c r="G741" s="55"/>
      <c r="H741" s="55"/>
      <c r="I741" s="54"/>
      <c r="J741" s="56"/>
      <c r="K741" s="56"/>
      <c r="L741" s="56"/>
      <c r="M741" s="54"/>
      <c r="N741" s="54"/>
      <c r="O741" s="54"/>
      <c r="P741" s="54"/>
      <c r="Q741" s="54"/>
      <c r="R741" s="54"/>
      <c r="S741" s="54"/>
      <c r="T741" s="54"/>
    </row>
    <row r="742" ht="12.75" customHeight="1">
      <c r="C742" s="54"/>
      <c r="D742" s="54"/>
      <c r="F742" s="54"/>
      <c r="G742" s="55"/>
      <c r="H742" s="55"/>
      <c r="I742" s="54"/>
      <c r="J742" s="56"/>
      <c r="K742" s="56"/>
      <c r="L742" s="56"/>
      <c r="M742" s="54"/>
      <c r="N742" s="54"/>
      <c r="O742" s="54"/>
      <c r="P742" s="54"/>
      <c r="Q742" s="54"/>
      <c r="R742" s="54"/>
      <c r="S742" s="54"/>
      <c r="T742" s="54"/>
    </row>
    <row r="743" ht="12.75" customHeight="1">
      <c r="C743" s="54"/>
      <c r="D743" s="54"/>
      <c r="F743" s="54"/>
      <c r="G743" s="55"/>
      <c r="H743" s="55"/>
      <c r="I743" s="54"/>
      <c r="J743" s="56"/>
      <c r="K743" s="56"/>
      <c r="L743" s="56"/>
      <c r="M743" s="54"/>
      <c r="N743" s="54"/>
      <c r="O743" s="54"/>
      <c r="P743" s="54"/>
      <c r="Q743" s="54"/>
      <c r="R743" s="54"/>
      <c r="S743" s="54"/>
      <c r="T743" s="54"/>
    </row>
    <row r="744" ht="12.75" customHeight="1">
      <c r="C744" s="54"/>
      <c r="D744" s="54"/>
      <c r="F744" s="54"/>
      <c r="G744" s="55"/>
      <c r="H744" s="55"/>
      <c r="I744" s="54"/>
      <c r="J744" s="56"/>
      <c r="K744" s="56"/>
      <c r="L744" s="56"/>
      <c r="M744" s="54"/>
      <c r="N744" s="54"/>
      <c r="O744" s="54"/>
      <c r="P744" s="54"/>
      <c r="Q744" s="54"/>
      <c r="R744" s="54"/>
      <c r="S744" s="54"/>
      <c r="T744" s="54"/>
    </row>
    <row r="745" ht="12.75" customHeight="1">
      <c r="C745" s="54"/>
      <c r="D745" s="54"/>
      <c r="F745" s="54"/>
      <c r="G745" s="55"/>
      <c r="H745" s="55"/>
      <c r="I745" s="54"/>
      <c r="J745" s="56"/>
      <c r="K745" s="56"/>
      <c r="L745" s="56"/>
      <c r="M745" s="54"/>
      <c r="N745" s="54"/>
      <c r="O745" s="54"/>
      <c r="P745" s="54"/>
      <c r="Q745" s="54"/>
      <c r="R745" s="54"/>
      <c r="S745" s="54"/>
      <c r="T745" s="54"/>
    </row>
    <row r="746" ht="12.75" customHeight="1">
      <c r="C746" s="54"/>
      <c r="D746" s="54"/>
      <c r="F746" s="54"/>
      <c r="G746" s="55"/>
      <c r="H746" s="55"/>
      <c r="I746" s="54"/>
      <c r="J746" s="56"/>
      <c r="K746" s="56"/>
      <c r="L746" s="56"/>
      <c r="M746" s="54"/>
      <c r="N746" s="54"/>
      <c r="O746" s="54"/>
      <c r="P746" s="54"/>
      <c r="Q746" s="54"/>
      <c r="R746" s="54"/>
      <c r="S746" s="54"/>
      <c r="T746" s="54"/>
    </row>
    <row r="747" ht="12.75" customHeight="1">
      <c r="C747" s="54"/>
      <c r="D747" s="54"/>
      <c r="F747" s="54"/>
      <c r="G747" s="55"/>
      <c r="H747" s="55"/>
      <c r="I747" s="54"/>
      <c r="J747" s="56"/>
      <c r="K747" s="56"/>
      <c r="L747" s="56"/>
      <c r="M747" s="54"/>
      <c r="N747" s="54"/>
      <c r="O747" s="54"/>
      <c r="P747" s="54"/>
      <c r="Q747" s="54"/>
      <c r="R747" s="54"/>
      <c r="S747" s="54"/>
      <c r="T747" s="54"/>
    </row>
    <row r="748" ht="12.75" customHeight="1">
      <c r="C748" s="54"/>
      <c r="D748" s="54"/>
      <c r="F748" s="54"/>
      <c r="G748" s="55"/>
      <c r="H748" s="55"/>
      <c r="I748" s="54"/>
      <c r="J748" s="56"/>
      <c r="K748" s="56"/>
      <c r="L748" s="56"/>
      <c r="M748" s="54"/>
      <c r="N748" s="54"/>
      <c r="O748" s="54"/>
      <c r="P748" s="54"/>
      <c r="Q748" s="54"/>
      <c r="R748" s="54"/>
      <c r="S748" s="54"/>
      <c r="T748" s="54"/>
    </row>
    <row r="749" ht="12.75" customHeight="1">
      <c r="C749" s="54"/>
      <c r="D749" s="54"/>
      <c r="F749" s="54"/>
      <c r="G749" s="55"/>
      <c r="H749" s="55"/>
      <c r="I749" s="54"/>
      <c r="J749" s="56"/>
      <c r="K749" s="56"/>
      <c r="L749" s="56"/>
      <c r="M749" s="54"/>
      <c r="N749" s="54"/>
      <c r="O749" s="54"/>
      <c r="P749" s="54"/>
      <c r="Q749" s="54"/>
      <c r="R749" s="54"/>
      <c r="S749" s="54"/>
      <c r="T749" s="54"/>
    </row>
    <row r="750" ht="12.75" customHeight="1">
      <c r="C750" s="54"/>
      <c r="D750" s="54"/>
      <c r="F750" s="54"/>
      <c r="G750" s="55"/>
      <c r="H750" s="55"/>
      <c r="I750" s="54"/>
      <c r="J750" s="56"/>
      <c r="K750" s="56"/>
      <c r="L750" s="56"/>
      <c r="M750" s="54"/>
      <c r="N750" s="54"/>
      <c r="O750" s="54"/>
      <c r="P750" s="54"/>
      <c r="Q750" s="54"/>
      <c r="R750" s="54"/>
      <c r="S750" s="54"/>
      <c r="T750" s="54"/>
    </row>
    <row r="751" ht="12.75" customHeight="1">
      <c r="C751" s="54"/>
      <c r="D751" s="54"/>
      <c r="F751" s="54"/>
      <c r="G751" s="55"/>
      <c r="H751" s="55"/>
      <c r="I751" s="54"/>
      <c r="J751" s="56"/>
      <c r="K751" s="56"/>
      <c r="L751" s="56"/>
      <c r="M751" s="54"/>
      <c r="N751" s="54"/>
      <c r="O751" s="54"/>
      <c r="P751" s="54"/>
      <c r="Q751" s="54"/>
      <c r="R751" s="54"/>
      <c r="S751" s="54"/>
      <c r="T751" s="54"/>
    </row>
    <row r="752" ht="12.75" customHeight="1">
      <c r="C752" s="54"/>
      <c r="D752" s="54"/>
      <c r="F752" s="54"/>
      <c r="G752" s="55"/>
      <c r="H752" s="55"/>
      <c r="I752" s="54"/>
      <c r="J752" s="56"/>
      <c r="K752" s="56"/>
      <c r="L752" s="56"/>
      <c r="M752" s="54"/>
      <c r="N752" s="54"/>
      <c r="O752" s="54"/>
      <c r="P752" s="54"/>
      <c r="Q752" s="54"/>
      <c r="R752" s="54"/>
      <c r="S752" s="54"/>
      <c r="T752" s="54"/>
    </row>
    <row r="753" ht="12.75" customHeight="1">
      <c r="C753" s="54"/>
      <c r="D753" s="54"/>
      <c r="F753" s="54"/>
      <c r="G753" s="55"/>
      <c r="H753" s="55"/>
      <c r="I753" s="54"/>
      <c r="J753" s="56"/>
      <c r="K753" s="56"/>
      <c r="L753" s="56"/>
      <c r="M753" s="54"/>
      <c r="N753" s="54"/>
      <c r="O753" s="54"/>
      <c r="P753" s="54"/>
      <c r="Q753" s="54"/>
      <c r="R753" s="54"/>
      <c r="S753" s="54"/>
      <c r="T753" s="54"/>
    </row>
    <row r="754" ht="12.75" customHeight="1">
      <c r="C754" s="54"/>
      <c r="D754" s="54"/>
      <c r="F754" s="54"/>
      <c r="G754" s="55"/>
      <c r="H754" s="55"/>
      <c r="I754" s="54"/>
      <c r="J754" s="56"/>
      <c r="K754" s="56"/>
      <c r="L754" s="56"/>
      <c r="M754" s="54"/>
      <c r="N754" s="54"/>
      <c r="O754" s="54"/>
      <c r="P754" s="54"/>
      <c r="Q754" s="54"/>
      <c r="R754" s="54"/>
      <c r="S754" s="54"/>
      <c r="T754" s="54"/>
    </row>
    <row r="755" ht="12.75" customHeight="1">
      <c r="C755" s="54"/>
      <c r="D755" s="54"/>
      <c r="F755" s="54"/>
      <c r="G755" s="55"/>
      <c r="H755" s="55"/>
      <c r="I755" s="54"/>
      <c r="J755" s="56"/>
      <c r="K755" s="56"/>
      <c r="L755" s="56"/>
      <c r="M755" s="54"/>
      <c r="N755" s="54"/>
      <c r="O755" s="54"/>
      <c r="P755" s="54"/>
      <c r="Q755" s="54"/>
      <c r="R755" s="54"/>
      <c r="S755" s="54"/>
      <c r="T755" s="54"/>
    </row>
    <row r="756" ht="12.75" customHeight="1">
      <c r="C756" s="54"/>
      <c r="D756" s="54"/>
      <c r="F756" s="54"/>
      <c r="G756" s="55"/>
      <c r="H756" s="55"/>
      <c r="I756" s="54"/>
      <c r="J756" s="56"/>
      <c r="K756" s="56"/>
      <c r="L756" s="56"/>
      <c r="M756" s="54"/>
      <c r="N756" s="54"/>
      <c r="O756" s="54"/>
      <c r="P756" s="54"/>
      <c r="Q756" s="54"/>
      <c r="R756" s="54"/>
      <c r="S756" s="54"/>
      <c r="T756" s="54"/>
    </row>
    <row r="757" ht="12.75" customHeight="1">
      <c r="C757" s="54"/>
      <c r="D757" s="54"/>
      <c r="F757" s="54"/>
      <c r="G757" s="55"/>
      <c r="H757" s="55"/>
      <c r="I757" s="54"/>
      <c r="J757" s="56"/>
      <c r="K757" s="56"/>
      <c r="L757" s="56"/>
      <c r="M757" s="54"/>
      <c r="N757" s="54"/>
      <c r="O757" s="54"/>
      <c r="P757" s="54"/>
      <c r="Q757" s="54"/>
      <c r="R757" s="54"/>
      <c r="S757" s="54"/>
      <c r="T757" s="54"/>
    </row>
    <row r="758" ht="12.75" customHeight="1">
      <c r="C758" s="54"/>
      <c r="D758" s="54"/>
      <c r="F758" s="54"/>
      <c r="G758" s="55"/>
      <c r="H758" s="55"/>
      <c r="I758" s="54"/>
      <c r="J758" s="56"/>
      <c r="K758" s="56"/>
      <c r="L758" s="56"/>
      <c r="M758" s="54"/>
      <c r="N758" s="54"/>
      <c r="O758" s="54"/>
      <c r="P758" s="54"/>
      <c r="Q758" s="54"/>
      <c r="R758" s="54"/>
      <c r="S758" s="54"/>
      <c r="T758" s="54"/>
    </row>
    <row r="759" ht="12.75" customHeight="1">
      <c r="C759" s="54"/>
      <c r="D759" s="54"/>
      <c r="F759" s="54"/>
      <c r="G759" s="55"/>
      <c r="H759" s="55"/>
      <c r="I759" s="54"/>
      <c r="J759" s="56"/>
      <c r="K759" s="56"/>
      <c r="L759" s="56"/>
      <c r="M759" s="54"/>
      <c r="N759" s="54"/>
      <c r="O759" s="54"/>
      <c r="P759" s="54"/>
      <c r="Q759" s="54"/>
      <c r="R759" s="54"/>
      <c r="S759" s="54"/>
      <c r="T759" s="54"/>
    </row>
    <row r="760" ht="12.75" customHeight="1">
      <c r="C760" s="54"/>
      <c r="D760" s="54"/>
      <c r="F760" s="54"/>
      <c r="G760" s="55"/>
      <c r="H760" s="55"/>
      <c r="I760" s="54"/>
      <c r="J760" s="56"/>
      <c r="K760" s="56"/>
      <c r="L760" s="56"/>
      <c r="M760" s="54"/>
      <c r="N760" s="54"/>
      <c r="O760" s="54"/>
      <c r="P760" s="54"/>
      <c r="Q760" s="54"/>
      <c r="R760" s="54"/>
      <c r="S760" s="54"/>
      <c r="T760" s="54"/>
    </row>
    <row r="761" ht="12.75" customHeight="1">
      <c r="C761" s="54"/>
      <c r="D761" s="54"/>
      <c r="F761" s="54"/>
      <c r="G761" s="55"/>
      <c r="H761" s="55"/>
      <c r="I761" s="54"/>
      <c r="J761" s="56"/>
      <c r="K761" s="56"/>
      <c r="L761" s="56"/>
      <c r="M761" s="54"/>
      <c r="N761" s="54"/>
      <c r="O761" s="54"/>
      <c r="P761" s="54"/>
      <c r="Q761" s="54"/>
      <c r="R761" s="54"/>
      <c r="S761" s="54"/>
      <c r="T761" s="54"/>
    </row>
    <row r="762" ht="12.75" customHeight="1">
      <c r="C762" s="54"/>
      <c r="D762" s="54"/>
      <c r="F762" s="54"/>
      <c r="G762" s="55"/>
      <c r="H762" s="55"/>
      <c r="I762" s="54"/>
      <c r="J762" s="56"/>
      <c r="K762" s="56"/>
      <c r="L762" s="56"/>
      <c r="M762" s="54"/>
      <c r="N762" s="54"/>
      <c r="O762" s="54"/>
      <c r="P762" s="54"/>
      <c r="Q762" s="54"/>
      <c r="R762" s="54"/>
      <c r="S762" s="54"/>
      <c r="T762" s="54"/>
    </row>
    <row r="763" ht="12.75" customHeight="1">
      <c r="C763" s="54"/>
      <c r="D763" s="54"/>
      <c r="F763" s="54"/>
      <c r="G763" s="55"/>
      <c r="H763" s="55"/>
      <c r="I763" s="54"/>
      <c r="J763" s="56"/>
      <c r="K763" s="56"/>
      <c r="L763" s="56"/>
      <c r="M763" s="54"/>
      <c r="N763" s="54"/>
      <c r="O763" s="54"/>
      <c r="P763" s="54"/>
      <c r="Q763" s="54"/>
      <c r="R763" s="54"/>
      <c r="S763" s="54"/>
      <c r="T763" s="54"/>
    </row>
    <row r="764" ht="12.75" customHeight="1">
      <c r="C764" s="54"/>
      <c r="D764" s="54"/>
      <c r="F764" s="54"/>
      <c r="G764" s="55"/>
      <c r="H764" s="55"/>
      <c r="I764" s="54"/>
      <c r="J764" s="56"/>
      <c r="K764" s="56"/>
      <c r="L764" s="56"/>
      <c r="M764" s="54"/>
      <c r="N764" s="54"/>
      <c r="O764" s="54"/>
      <c r="P764" s="54"/>
      <c r="Q764" s="54"/>
      <c r="R764" s="54"/>
      <c r="S764" s="54"/>
      <c r="T764" s="54"/>
    </row>
    <row r="765" ht="12.75" customHeight="1">
      <c r="C765" s="54"/>
      <c r="D765" s="54"/>
      <c r="F765" s="54"/>
      <c r="G765" s="55"/>
      <c r="H765" s="55"/>
      <c r="I765" s="54"/>
      <c r="J765" s="56"/>
      <c r="K765" s="56"/>
      <c r="L765" s="56"/>
      <c r="M765" s="54"/>
      <c r="N765" s="54"/>
      <c r="O765" s="54"/>
      <c r="P765" s="54"/>
      <c r="Q765" s="54"/>
      <c r="R765" s="54"/>
      <c r="S765" s="54"/>
      <c r="T765" s="54"/>
    </row>
    <row r="766" ht="12.75" customHeight="1">
      <c r="C766" s="54"/>
      <c r="D766" s="54"/>
      <c r="F766" s="54"/>
      <c r="G766" s="55"/>
      <c r="H766" s="55"/>
      <c r="I766" s="54"/>
      <c r="J766" s="56"/>
      <c r="K766" s="56"/>
      <c r="L766" s="56"/>
      <c r="M766" s="54"/>
      <c r="N766" s="54"/>
      <c r="O766" s="54"/>
      <c r="P766" s="54"/>
      <c r="Q766" s="54"/>
      <c r="R766" s="54"/>
      <c r="S766" s="54"/>
      <c r="T766" s="54"/>
    </row>
    <row r="767" ht="12.75" customHeight="1">
      <c r="C767" s="54"/>
      <c r="D767" s="54"/>
      <c r="F767" s="54"/>
      <c r="G767" s="55"/>
      <c r="H767" s="55"/>
      <c r="I767" s="54"/>
      <c r="J767" s="56"/>
      <c r="K767" s="56"/>
      <c r="L767" s="56"/>
      <c r="M767" s="54"/>
      <c r="N767" s="54"/>
      <c r="O767" s="54"/>
      <c r="P767" s="54"/>
      <c r="Q767" s="54"/>
      <c r="R767" s="54"/>
      <c r="S767" s="54"/>
      <c r="T767" s="54"/>
    </row>
    <row r="768" ht="12.75" customHeight="1">
      <c r="C768" s="54"/>
      <c r="D768" s="54"/>
      <c r="F768" s="54"/>
      <c r="G768" s="55"/>
      <c r="H768" s="55"/>
      <c r="I768" s="54"/>
      <c r="J768" s="56"/>
      <c r="K768" s="56"/>
      <c r="L768" s="56"/>
      <c r="M768" s="54"/>
      <c r="N768" s="54"/>
      <c r="O768" s="54"/>
      <c r="P768" s="54"/>
      <c r="Q768" s="54"/>
      <c r="R768" s="54"/>
      <c r="S768" s="54"/>
      <c r="T768" s="54"/>
    </row>
    <row r="769" ht="12.75" customHeight="1">
      <c r="C769" s="54"/>
      <c r="D769" s="54"/>
      <c r="F769" s="54"/>
      <c r="G769" s="55"/>
      <c r="H769" s="55"/>
      <c r="I769" s="54"/>
      <c r="J769" s="56"/>
      <c r="K769" s="56"/>
      <c r="L769" s="56"/>
      <c r="M769" s="54"/>
      <c r="N769" s="54"/>
      <c r="O769" s="54"/>
      <c r="P769" s="54"/>
      <c r="Q769" s="54"/>
      <c r="R769" s="54"/>
      <c r="S769" s="54"/>
      <c r="T769" s="54"/>
    </row>
    <row r="770" ht="12.75" customHeight="1">
      <c r="C770" s="54"/>
      <c r="D770" s="54"/>
      <c r="F770" s="54"/>
      <c r="G770" s="55"/>
      <c r="H770" s="55"/>
      <c r="I770" s="54"/>
      <c r="J770" s="56"/>
      <c r="K770" s="56"/>
      <c r="L770" s="56"/>
      <c r="M770" s="54"/>
      <c r="N770" s="54"/>
      <c r="O770" s="54"/>
      <c r="P770" s="54"/>
      <c r="Q770" s="54"/>
      <c r="R770" s="54"/>
      <c r="S770" s="54"/>
      <c r="T770" s="54"/>
    </row>
    <row r="771" ht="12.75" customHeight="1">
      <c r="C771" s="54"/>
      <c r="D771" s="54"/>
      <c r="F771" s="54"/>
      <c r="G771" s="55"/>
      <c r="H771" s="55"/>
      <c r="I771" s="54"/>
      <c r="J771" s="56"/>
      <c r="K771" s="56"/>
      <c r="L771" s="56"/>
      <c r="M771" s="54"/>
      <c r="N771" s="54"/>
      <c r="O771" s="54"/>
      <c r="P771" s="54"/>
      <c r="Q771" s="54"/>
      <c r="R771" s="54"/>
      <c r="S771" s="54"/>
      <c r="T771" s="54"/>
    </row>
    <row r="772" ht="12.75" customHeight="1">
      <c r="C772" s="54"/>
      <c r="D772" s="54"/>
      <c r="F772" s="54"/>
      <c r="G772" s="55"/>
      <c r="H772" s="55"/>
      <c r="I772" s="54"/>
      <c r="J772" s="56"/>
      <c r="K772" s="56"/>
      <c r="L772" s="56"/>
      <c r="M772" s="54"/>
      <c r="N772" s="54"/>
      <c r="O772" s="54"/>
      <c r="P772" s="54"/>
      <c r="Q772" s="54"/>
      <c r="R772" s="54"/>
      <c r="S772" s="54"/>
      <c r="T772" s="54"/>
    </row>
    <row r="773" ht="12.75" customHeight="1">
      <c r="C773" s="54"/>
      <c r="D773" s="54"/>
      <c r="F773" s="54"/>
      <c r="G773" s="55"/>
      <c r="H773" s="55"/>
      <c r="I773" s="54"/>
      <c r="J773" s="56"/>
      <c r="K773" s="56"/>
      <c r="L773" s="56"/>
      <c r="M773" s="54"/>
      <c r="N773" s="54"/>
      <c r="O773" s="54"/>
      <c r="P773" s="54"/>
      <c r="Q773" s="54"/>
      <c r="R773" s="54"/>
      <c r="S773" s="54"/>
      <c r="T773" s="54"/>
    </row>
    <row r="774" ht="12.75" customHeight="1">
      <c r="C774" s="54"/>
      <c r="D774" s="54"/>
      <c r="F774" s="54"/>
      <c r="G774" s="55"/>
      <c r="H774" s="55"/>
      <c r="I774" s="54"/>
      <c r="J774" s="56"/>
      <c r="K774" s="56"/>
      <c r="L774" s="56"/>
      <c r="M774" s="54"/>
      <c r="N774" s="54"/>
      <c r="O774" s="54"/>
      <c r="P774" s="54"/>
      <c r="Q774" s="54"/>
      <c r="R774" s="54"/>
      <c r="S774" s="54"/>
      <c r="T774" s="54"/>
    </row>
    <row r="775" ht="12.75" customHeight="1">
      <c r="C775" s="54"/>
      <c r="D775" s="54"/>
      <c r="F775" s="54"/>
      <c r="G775" s="55"/>
      <c r="H775" s="55"/>
      <c r="I775" s="54"/>
      <c r="J775" s="56"/>
      <c r="K775" s="56"/>
      <c r="L775" s="56"/>
      <c r="M775" s="54"/>
      <c r="N775" s="54"/>
      <c r="O775" s="54"/>
      <c r="P775" s="54"/>
      <c r="Q775" s="54"/>
      <c r="R775" s="54"/>
      <c r="S775" s="54"/>
      <c r="T775" s="54"/>
    </row>
    <row r="776" ht="12.75" customHeight="1">
      <c r="C776" s="54"/>
      <c r="D776" s="54"/>
      <c r="F776" s="54"/>
      <c r="G776" s="55"/>
      <c r="H776" s="55"/>
      <c r="I776" s="54"/>
      <c r="J776" s="56"/>
      <c r="K776" s="56"/>
      <c r="L776" s="56"/>
      <c r="M776" s="54"/>
      <c r="N776" s="54"/>
      <c r="O776" s="54"/>
      <c r="P776" s="54"/>
      <c r="Q776" s="54"/>
      <c r="R776" s="54"/>
      <c r="S776" s="54"/>
      <c r="T776" s="54"/>
    </row>
    <row r="777" ht="12.75" customHeight="1">
      <c r="C777" s="54"/>
      <c r="D777" s="54"/>
      <c r="F777" s="54"/>
      <c r="G777" s="55"/>
      <c r="H777" s="55"/>
      <c r="I777" s="54"/>
      <c r="J777" s="56"/>
      <c r="K777" s="56"/>
      <c r="L777" s="56"/>
      <c r="M777" s="54"/>
      <c r="N777" s="54"/>
      <c r="O777" s="54"/>
      <c r="P777" s="54"/>
      <c r="Q777" s="54"/>
      <c r="R777" s="54"/>
      <c r="S777" s="54"/>
      <c r="T777" s="54"/>
    </row>
    <row r="778" ht="12.75" customHeight="1">
      <c r="C778" s="54"/>
      <c r="D778" s="54"/>
      <c r="F778" s="54"/>
      <c r="G778" s="55"/>
      <c r="H778" s="55"/>
      <c r="I778" s="54"/>
      <c r="J778" s="56"/>
      <c r="K778" s="56"/>
      <c r="L778" s="56"/>
      <c r="M778" s="54"/>
      <c r="N778" s="54"/>
      <c r="O778" s="54"/>
      <c r="P778" s="54"/>
      <c r="Q778" s="54"/>
      <c r="R778" s="54"/>
      <c r="S778" s="54"/>
      <c r="T778" s="54"/>
    </row>
    <row r="779" ht="12.75" customHeight="1">
      <c r="C779" s="54"/>
      <c r="D779" s="54"/>
      <c r="F779" s="54"/>
      <c r="G779" s="55"/>
      <c r="H779" s="55"/>
      <c r="I779" s="54"/>
      <c r="J779" s="56"/>
      <c r="K779" s="56"/>
      <c r="L779" s="56"/>
      <c r="M779" s="54"/>
      <c r="N779" s="54"/>
      <c r="O779" s="54"/>
      <c r="P779" s="54"/>
      <c r="Q779" s="54"/>
      <c r="R779" s="54"/>
      <c r="S779" s="54"/>
      <c r="T779" s="54"/>
    </row>
    <row r="780" ht="12.75" customHeight="1">
      <c r="C780" s="54"/>
      <c r="D780" s="54"/>
      <c r="F780" s="54"/>
      <c r="G780" s="55"/>
      <c r="H780" s="55"/>
      <c r="I780" s="54"/>
      <c r="J780" s="56"/>
      <c r="K780" s="56"/>
      <c r="L780" s="56"/>
      <c r="M780" s="54"/>
      <c r="N780" s="54"/>
      <c r="O780" s="54"/>
      <c r="P780" s="54"/>
      <c r="Q780" s="54"/>
      <c r="R780" s="54"/>
      <c r="S780" s="54"/>
      <c r="T780" s="54"/>
    </row>
    <row r="781" ht="12.75" customHeight="1">
      <c r="C781" s="54"/>
      <c r="D781" s="54"/>
      <c r="F781" s="54"/>
      <c r="G781" s="55"/>
      <c r="H781" s="55"/>
      <c r="I781" s="54"/>
      <c r="J781" s="56"/>
      <c r="K781" s="56"/>
      <c r="L781" s="56"/>
      <c r="M781" s="54"/>
      <c r="N781" s="54"/>
      <c r="O781" s="54"/>
      <c r="P781" s="54"/>
      <c r="Q781" s="54"/>
      <c r="R781" s="54"/>
      <c r="S781" s="54"/>
      <c r="T781" s="54"/>
    </row>
    <row r="782" ht="12.75" customHeight="1">
      <c r="C782" s="54"/>
      <c r="D782" s="54"/>
      <c r="F782" s="54"/>
      <c r="G782" s="55"/>
      <c r="H782" s="55"/>
      <c r="I782" s="54"/>
      <c r="J782" s="56"/>
      <c r="K782" s="56"/>
      <c r="L782" s="56"/>
      <c r="M782" s="54"/>
      <c r="N782" s="54"/>
      <c r="O782" s="54"/>
      <c r="P782" s="54"/>
      <c r="Q782" s="54"/>
      <c r="R782" s="54"/>
      <c r="S782" s="54"/>
      <c r="T782" s="54"/>
    </row>
    <row r="783" ht="12.75" customHeight="1">
      <c r="C783" s="54"/>
      <c r="D783" s="54"/>
      <c r="F783" s="54"/>
      <c r="G783" s="55"/>
      <c r="H783" s="55"/>
      <c r="I783" s="54"/>
      <c r="J783" s="56"/>
      <c r="K783" s="56"/>
      <c r="L783" s="56"/>
      <c r="M783" s="54"/>
      <c r="N783" s="54"/>
      <c r="O783" s="54"/>
      <c r="P783" s="54"/>
      <c r="Q783" s="54"/>
      <c r="R783" s="54"/>
      <c r="S783" s="54"/>
      <c r="T783" s="54"/>
    </row>
    <row r="784" ht="12.75" customHeight="1">
      <c r="C784" s="54"/>
      <c r="D784" s="54"/>
      <c r="F784" s="54"/>
      <c r="G784" s="55"/>
      <c r="H784" s="55"/>
      <c r="I784" s="54"/>
      <c r="J784" s="56"/>
      <c r="K784" s="56"/>
      <c r="L784" s="56"/>
      <c r="M784" s="54"/>
      <c r="N784" s="54"/>
      <c r="O784" s="54"/>
      <c r="P784" s="54"/>
      <c r="Q784" s="54"/>
      <c r="R784" s="54"/>
      <c r="S784" s="54"/>
      <c r="T784" s="54"/>
    </row>
    <row r="785" ht="12.75" customHeight="1">
      <c r="C785" s="54"/>
      <c r="D785" s="54"/>
      <c r="F785" s="54"/>
      <c r="G785" s="55"/>
      <c r="H785" s="55"/>
      <c r="I785" s="54"/>
      <c r="J785" s="56"/>
      <c r="K785" s="56"/>
      <c r="L785" s="56"/>
      <c r="M785" s="54"/>
      <c r="N785" s="54"/>
      <c r="O785" s="54"/>
      <c r="P785" s="54"/>
      <c r="Q785" s="54"/>
      <c r="R785" s="54"/>
      <c r="S785" s="54"/>
      <c r="T785" s="54"/>
    </row>
    <row r="786" ht="12.75" customHeight="1">
      <c r="C786" s="54"/>
      <c r="D786" s="54"/>
      <c r="F786" s="54"/>
      <c r="G786" s="55"/>
      <c r="H786" s="55"/>
      <c r="I786" s="54"/>
      <c r="J786" s="56"/>
      <c r="K786" s="56"/>
      <c r="L786" s="56"/>
      <c r="M786" s="54"/>
      <c r="N786" s="54"/>
      <c r="O786" s="54"/>
      <c r="P786" s="54"/>
      <c r="Q786" s="54"/>
      <c r="R786" s="54"/>
      <c r="S786" s="54"/>
      <c r="T786" s="54"/>
    </row>
    <row r="787" ht="12.75" customHeight="1">
      <c r="C787" s="54"/>
      <c r="D787" s="54"/>
      <c r="F787" s="54"/>
      <c r="G787" s="55"/>
      <c r="H787" s="55"/>
      <c r="I787" s="54"/>
      <c r="J787" s="56"/>
      <c r="K787" s="56"/>
      <c r="L787" s="56"/>
      <c r="M787" s="54"/>
      <c r="N787" s="54"/>
      <c r="O787" s="54"/>
      <c r="P787" s="54"/>
      <c r="Q787" s="54"/>
      <c r="R787" s="54"/>
      <c r="S787" s="54"/>
      <c r="T787" s="54"/>
    </row>
    <row r="788" ht="12.75" customHeight="1">
      <c r="C788" s="54"/>
      <c r="D788" s="54"/>
      <c r="F788" s="54"/>
      <c r="G788" s="55"/>
      <c r="H788" s="55"/>
      <c r="I788" s="54"/>
      <c r="J788" s="56"/>
      <c r="K788" s="56"/>
      <c r="L788" s="56"/>
      <c r="M788" s="54"/>
      <c r="N788" s="54"/>
      <c r="O788" s="54"/>
      <c r="P788" s="54"/>
      <c r="Q788" s="54"/>
      <c r="R788" s="54"/>
      <c r="S788" s="54"/>
      <c r="T788" s="54"/>
    </row>
    <row r="789" ht="12.75" customHeight="1">
      <c r="C789" s="54"/>
      <c r="D789" s="54"/>
      <c r="F789" s="54"/>
      <c r="G789" s="55"/>
      <c r="H789" s="55"/>
      <c r="I789" s="54"/>
      <c r="J789" s="56"/>
      <c r="K789" s="56"/>
      <c r="L789" s="56"/>
      <c r="M789" s="54"/>
      <c r="N789" s="54"/>
      <c r="O789" s="54"/>
      <c r="P789" s="54"/>
      <c r="Q789" s="54"/>
      <c r="R789" s="54"/>
      <c r="S789" s="54"/>
      <c r="T789" s="54"/>
    </row>
    <row r="790" ht="12.75" customHeight="1">
      <c r="C790" s="54"/>
      <c r="D790" s="54"/>
      <c r="F790" s="54"/>
      <c r="G790" s="55"/>
      <c r="H790" s="55"/>
      <c r="I790" s="54"/>
      <c r="J790" s="56"/>
      <c r="K790" s="56"/>
      <c r="L790" s="56"/>
      <c r="M790" s="54"/>
      <c r="N790" s="54"/>
      <c r="O790" s="54"/>
      <c r="P790" s="54"/>
      <c r="Q790" s="54"/>
      <c r="R790" s="54"/>
      <c r="S790" s="54"/>
      <c r="T790" s="54"/>
    </row>
    <row r="791" ht="12.75" customHeight="1">
      <c r="C791" s="54"/>
      <c r="D791" s="54"/>
      <c r="F791" s="54"/>
      <c r="G791" s="55"/>
      <c r="H791" s="55"/>
      <c r="I791" s="54"/>
      <c r="J791" s="56"/>
      <c r="K791" s="56"/>
      <c r="L791" s="56"/>
      <c r="M791" s="54"/>
      <c r="N791" s="54"/>
      <c r="O791" s="54"/>
      <c r="P791" s="54"/>
      <c r="Q791" s="54"/>
      <c r="R791" s="54"/>
      <c r="S791" s="54"/>
      <c r="T791" s="54"/>
    </row>
    <row r="792" ht="12.75" customHeight="1">
      <c r="C792" s="54"/>
      <c r="D792" s="54"/>
      <c r="F792" s="54"/>
      <c r="G792" s="55"/>
      <c r="H792" s="55"/>
      <c r="I792" s="54"/>
      <c r="J792" s="56"/>
      <c r="K792" s="56"/>
      <c r="L792" s="56"/>
      <c r="M792" s="54"/>
      <c r="N792" s="54"/>
      <c r="O792" s="54"/>
      <c r="P792" s="54"/>
      <c r="Q792" s="54"/>
      <c r="R792" s="54"/>
      <c r="S792" s="54"/>
      <c r="T792" s="54"/>
    </row>
    <row r="793" ht="12.75" customHeight="1">
      <c r="C793" s="54"/>
      <c r="D793" s="54"/>
      <c r="F793" s="54"/>
      <c r="G793" s="55"/>
      <c r="H793" s="55"/>
      <c r="I793" s="54"/>
      <c r="J793" s="56"/>
      <c r="K793" s="56"/>
      <c r="L793" s="56"/>
      <c r="M793" s="54"/>
      <c r="N793" s="54"/>
      <c r="O793" s="54"/>
      <c r="P793" s="54"/>
      <c r="Q793" s="54"/>
      <c r="R793" s="54"/>
      <c r="S793" s="54"/>
      <c r="T793" s="54"/>
    </row>
    <row r="794" ht="12.75" customHeight="1">
      <c r="C794" s="54"/>
      <c r="D794" s="54"/>
      <c r="F794" s="54"/>
      <c r="G794" s="55"/>
      <c r="H794" s="55"/>
      <c r="I794" s="54"/>
      <c r="J794" s="56"/>
      <c r="K794" s="56"/>
      <c r="L794" s="56"/>
      <c r="M794" s="54"/>
      <c r="N794" s="54"/>
      <c r="O794" s="54"/>
      <c r="P794" s="54"/>
      <c r="Q794" s="54"/>
      <c r="R794" s="54"/>
      <c r="S794" s="54"/>
      <c r="T794" s="54"/>
    </row>
    <row r="795" ht="12.75" customHeight="1">
      <c r="C795" s="54"/>
      <c r="D795" s="54"/>
      <c r="F795" s="54"/>
      <c r="G795" s="55"/>
      <c r="H795" s="55"/>
      <c r="I795" s="54"/>
      <c r="J795" s="56"/>
      <c r="K795" s="56"/>
      <c r="L795" s="56"/>
      <c r="M795" s="54"/>
      <c r="N795" s="54"/>
      <c r="O795" s="54"/>
      <c r="P795" s="54"/>
      <c r="Q795" s="54"/>
      <c r="R795" s="54"/>
      <c r="S795" s="54"/>
      <c r="T795" s="54"/>
    </row>
    <row r="796" ht="12.75" customHeight="1">
      <c r="C796" s="54"/>
      <c r="D796" s="54"/>
      <c r="F796" s="54"/>
      <c r="G796" s="55"/>
      <c r="H796" s="55"/>
      <c r="I796" s="54"/>
      <c r="J796" s="56"/>
      <c r="K796" s="56"/>
      <c r="L796" s="56"/>
      <c r="M796" s="54"/>
      <c r="N796" s="54"/>
      <c r="O796" s="54"/>
      <c r="P796" s="54"/>
      <c r="Q796" s="54"/>
      <c r="R796" s="54"/>
      <c r="S796" s="54"/>
      <c r="T796" s="54"/>
    </row>
    <row r="797" ht="12.75" customHeight="1">
      <c r="C797" s="54"/>
      <c r="D797" s="54"/>
      <c r="F797" s="54"/>
      <c r="G797" s="55"/>
      <c r="H797" s="55"/>
      <c r="I797" s="54"/>
      <c r="J797" s="56"/>
      <c r="K797" s="56"/>
      <c r="L797" s="56"/>
      <c r="M797" s="54"/>
      <c r="N797" s="54"/>
      <c r="O797" s="54"/>
      <c r="P797" s="54"/>
      <c r="Q797" s="54"/>
      <c r="R797" s="54"/>
      <c r="S797" s="54"/>
      <c r="T797" s="54"/>
    </row>
    <row r="798" ht="12.75" customHeight="1">
      <c r="C798" s="54"/>
      <c r="D798" s="54"/>
      <c r="F798" s="54"/>
      <c r="G798" s="55"/>
      <c r="H798" s="55"/>
      <c r="I798" s="54"/>
      <c r="J798" s="56"/>
      <c r="K798" s="56"/>
      <c r="L798" s="56"/>
      <c r="M798" s="54"/>
      <c r="N798" s="54"/>
      <c r="O798" s="54"/>
      <c r="P798" s="54"/>
      <c r="Q798" s="54"/>
      <c r="R798" s="54"/>
      <c r="S798" s="54"/>
      <c r="T798" s="54"/>
    </row>
    <row r="799" ht="12.75" customHeight="1">
      <c r="C799" s="54"/>
      <c r="D799" s="54"/>
      <c r="F799" s="54"/>
      <c r="G799" s="55"/>
      <c r="H799" s="55"/>
      <c r="I799" s="54"/>
      <c r="J799" s="56"/>
      <c r="K799" s="56"/>
      <c r="L799" s="56"/>
      <c r="M799" s="54"/>
      <c r="N799" s="54"/>
      <c r="O799" s="54"/>
      <c r="P799" s="54"/>
      <c r="Q799" s="54"/>
      <c r="R799" s="54"/>
      <c r="S799" s="54"/>
      <c r="T799" s="54"/>
    </row>
    <row r="800" ht="12.75" customHeight="1">
      <c r="C800" s="54"/>
      <c r="D800" s="54"/>
      <c r="F800" s="54"/>
      <c r="G800" s="55"/>
      <c r="H800" s="55"/>
      <c r="I800" s="54"/>
      <c r="J800" s="56"/>
      <c r="K800" s="56"/>
      <c r="L800" s="56"/>
      <c r="M800" s="54"/>
      <c r="N800" s="54"/>
      <c r="O800" s="54"/>
      <c r="P800" s="54"/>
      <c r="Q800" s="54"/>
      <c r="R800" s="54"/>
      <c r="S800" s="54"/>
      <c r="T800" s="54"/>
    </row>
    <row r="801" ht="12.75" customHeight="1">
      <c r="C801" s="54"/>
      <c r="D801" s="54"/>
      <c r="F801" s="54"/>
      <c r="G801" s="55"/>
      <c r="H801" s="55"/>
      <c r="I801" s="54"/>
      <c r="J801" s="56"/>
      <c r="K801" s="56"/>
      <c r="L801" s="56"/>
      <c r="M801" s="54"/>
      <c r="N801" s="54"/>
      <c r="O801" s="54"/>
      <c r="P801" s="54"/>
      <c r="Q801" s="54"/>
      <c r="R801" s="54"/>
      <c r="S801" s="54"/>
      <c r="T801" s="54"/>
    </row>
    <row r="802" ht="12.75" customHeight="1">
      <c r="C802" s="54"/>
      <c r="D802" s="54"/>
      <c r="F802" s="54"/>
      <c r="G802" s="55"/>
      <c r="H802" s="55"/>
      <c r="I802" s="54"/>
      <c r="J802" s="56"/>
      <c r="K802" s="56"/>
      <c r="L802" s="56"/>
      <c r="M802" s="54"/>
      <c r="N802" s="54"/>
      <c r="O802" s="54"/>
      <c r="P802" s="54"/>
      <c r="Q802" s="54"/>
      <c r="R802" s="54"/>
      <c r="S802" s="54"/>
      <c r="T802" s="54"/>
    </row>
    <row r="803" ht="12.75" customHeight="1">
      <c r="C803" s="54"/>
      <c r="D803" s="54"/>
      <c r="F803" s="54"/>
      <c r="G803" s="55"/>
      <c r="H803" s="55"/>
      <c r="I803" s="54"/>
      <c r="J803" s="56"/>
      <c r="K803" s="56"/>
      <c r="L803" s="56"/>
      <c r="M803" s="54"/>
      <c r="N803" s="54"/>
      <c r="O803" s="54"/>
      <c r="P803" s="54"/>
      <c r="Q803" s="54"/>
      <c r="R803" s="54"/>
      <c r="S803" s="54"/>
      <c r="T803" s="54"/>
    </row>
    <row r="804" ht="12.75" customHeight="1">
      <c r="C804" s="54"/>
      <c r="D804" s="54"/>
      <c r="F804" s="54"/>
      <c r="G804" s="55"/>
      <c r="H804" s="55"/>
      <c r="I804" s="54"/>
      <c r="J804" s="56"/>
      <c r="K804" s="56"/>
      <c r="L804" s="56"/>
      <c r="M804" s="54"/>
      <c r="N804" s="54"/>
      <c r="O804" s="54"/>
      <c r="P804" s="54"/>
      <c r="Q804" s="54"/>
      <c r="R804" s="54"/>
      <c r="S804" s="54"/>
      <c r="T804" s="54"/>
    </row>
    <row r="805" ht="12.75" customHeight="1">
      <c r="C805" s="54"/>
      <c r="D805" s="54"/>
      <c r="F805" s="54"/>
      <c r="G805" s="55"/>
      <c r="H805" s="55"/>
      <c r="I805" s="54"/>
      <c r="J805" s="56"/>
      <c r="K805" s="56"/>
      <c r="L805" s="56"/>
      <c r="M805" s="54"/>
      <c r="N805" s="54"/>
      <c r="O805" s="54"/>
      <c r="P805" s="54"/>
      <c r="Q805" s="54"/>
      <c r="R805" s="54"/>
      <c r="S805" s="54"/>
      <c r="T805" s="54"/>
    </row>
    <row r="806" ht="12.75" customHeight="1">
      <c r="C806" s="54"/>
      <c r="D806" s="54"/>
      <c r="F806" s="54"/>
      <c r="G806" s="55"/>
      <c r="H806" s="55"/>
      <c r="I806" s="54"/>
      <c r="J806" s="56"/>
      <c r="K806" s="56"/>
      <c r="L806" s="56"/>
      <c r="M806" s="54"/>
      <c r="N806" s="54"/>
      <c r="O806" s="54"/>
      <c r="P806" s="54"/>
      <c r="Q806" s="54"/>
      <c r="R806" s="54"/>
      <c r="S806" s="54"/>
      <c r="T806" s="54"/>
    </row>
    <row r="807" ht="12.75" customHeight="1">
      <c r="C807" s="54"/>
      <c r="D807" s="54"/>
      <c r="F807" s="54"/>
      <c r="G807" s="55"/>
      <c r="H807" s="55"/>
      <c r="I807" s="54"/>
      <c r="J807" s="56"/>
      <c r="K807" s="56"/>
      <c r="L807" s="56"/>
      <c r="M807" s="54"/>
      <c r="N807" s="54"/>
      <c r="O807" s="54"/>
      <c r="P807" s="54"/>
      <c r="Q807" s="54"/>
      <c r="R807" s="54"/>
      <c r="S807" s="54"/>
      <c r="T807" s="54"/>
    </row>
    <row r="808" ht="12.75" customHeight="1">
      <c r="C808" s="54"/>
      <c r="D808" s="54"/>
      <c r="F808" s="54"/>
      <c r="G808" s="55"/>
      <c r="H808" s="55"/>
      <c r="I808" s="54"/>
      <c r="J808" s="56"/>
      <c r="K808" s="56"/>
      <c r="L808" s="56"/>
      <c r="M808" s="54"/>
      <c r="N808" s="54"/>
      <c r="O808" s="54"/>
      <c r="P808" s="54"/>
      <c r="Q808" s="54"/>
      <c r="R808" s="54"/>
      <c r="S808" s="54"/>
      <c r="T808" s="54"/>
    </row>
    <row r="809" ht="12.75" customHeight="1">
      <c r="C809" s="54"/>
      <c r="D809" s="54"/>
      <c r="F809" s="54"/>
      <c r="G809" s="55"/>
      <c r="H809" s="55"/>
      <c r="I809" s="54"/>
      <c r="J809" s="56"/>
      <c r="K809" s="56"/>
      <c r="L809" s="56"/>
      <c r="M809" s="54"/>
      <c r="N809" s="54"/>
      <c r="O809" s="54"/>
      <c r="P809" s="54"/>
      <c r="Q809" s="54"/>
      <c r="R809" s="54"/>
      <c r="S809" s="54"/>
      <c r="T809" s="54"/>
    </row>
    <row r="810" ht="12.75" customHeight="1">
      <c r="C810" s="54"/>
      <c r="D810" s="54"/>
      <c r="F810" s="54"/>
      <c r="G810" s="55"/>
      <c r="H810" s="55"/>
      <c r="I810" s="54"/>
      <c r="J810" s="56"/>
      <c r="K810" s="56"/>
      <c r="L810" s="56"/>
      <c r="M810" s="54"/>
      <c r="N810" s="54"/>
      <c r="O810" s="54"/>
      <c r="P810" s="54"/>
      <c r="Q810" s="54"/>
      <c r="R810" s="54"/>
      <c r="S810" s="54"/>
      <c r="T810" s="54"/>
    </row>
    <row r="811" ht="12.75" customHeight="1">
      <c r="C811" s="54"/>
      <c r="D811" s="54"/>
      <c r="F811" s="54"/>
      <c r="G811" s="55"/>
      <c r="H811" s="55"/>
      <c r="I811" s="54"/>
      <c r="J811" s="56"/>
      <c r="K811" s="56"/>
      <c r="L811" s="56"/>
      <c r="M811" s="54"/>
      <c r="N811" s="54"/>
      <c r="O811" s="54"/>
      <c r="P811" s="54"/>
      <c r="Q811" s="54"/>
      <c r="R811" s="54"/>
      <c r="S811" s="54"/>
      <c r="T811" s="54"/>
    </row>
    <row r="812" ht="12.75" customHeight="1">
      <c r="C812" s="54"/>
      <c r="D812" s="54"/>
      <c r="F812" s="54"/>
      <c r="G812" s="55"/>
      <c r="H812" s="55"/>
      <c r="I812" s="54"/>
      <c r="J812" s="56"/>
      <c r="K812" s="56"/>
      <c r="L812" s="56"/>
      <c r="M812" s="54"/>
      <c r="N812" s="54"/>
      <c r="O812" s="54"/>
      <c r="P812" s="54"/>
      <c r="Q812" s="54"/>
      <c r="R812" s="54"/>
      <c r="S812" s="54"/>
      <c r="T812" s="54"/>
    </row>
    <row r="813" ht="12.75" customHeight="1">
      <c r="C813" s="54"/>
      <c r="D813" s="54"/>
      <c r="F813" s="54"/>
      <c r="G813" s="55"/>
      <c r="H813" s="55"/>
      <c r="I813" s="54"/>
      <c r="J813" s="56"/>
      <c r="K813" s="56"/>
      <c r="L813" s="56"/>
      <c r="M813" s="54"/>
      <c r="N813" s="54"/>
      <c r="O813" s="54"/>
      <c r="P813" s="54"/>
      <c r="Q813" s="54"/>
      <c r="R813" s="54"/>
      <c r="S813" s="54"/>
      <c r="T813" s="54"/>
    </row>
    <row r="814" ht="12.75" customHeight="1">
      <c r="C814" s="54"/>
      <c r="D814" s="54"/>
      <c r="F814" s="54"/>
      <c r="G814" s="55"/>
      <c r="H814" s="55"/>
      <c r="I814" s="54"/>
      <c r="J814" s="56"/>
      <c r="K814" s="56"/>
      <c r="L814" s="56"/>
      <c r="M814" s="54"/>
      <c r="N814" s="54"/>
      <c r="O814" s="54"/>
      <c r="P814" s="54"/>
      <c r="Q814" s="54"/>
      <c r="R814" s="54"/>
      <c r="S814" s="54"/>
      <c r="T814" s="54"/>
    </row>
    <row r="815" ht="12.75" customHeight="1">
      <c r="C815" s="54"/>
      <c r="D815" s="54"/>
      <c r="F815" s="54"/>
      <c r="G815" s="55"/>
      <c r="H815" s="55"/>
      <c r="I815" s="54"/>
      <c r="J815" s="56"/>
      <c r="K815" s="56"/>
      <c r="L815" s="56"/>
      <c r="M815" s="54"/>
      <c r="N815" s="54"/>
      <c r="O815" s="54"/>
      <c r="P815" s="54"/>
      <c r="Q815" s="54"/>
      <c r="R815" s="54"/>
      <c r="S815" s="54"/>
      <c r="T815" s="54"/>
    </row>
    <row r="816" ht="12.75" customHeight="1">
      <c r="C816" s="54"/>
      <c r="D816" s="54"/>
      <c r="F816" s="54"/>
      <c r="G816" s="55"/>
      <c r="H816" s="55"/>
      <c r="I816" s="54"/>
      <c r="J816" s="56"/>
      <c r="K816" s="56"/>
      <c r="L816" s="56"/>
      <c r="M816" s="54"/>
      <c r="N816" s="54"/>
      <c r="O816" s="54"/>
      <c r="P816" s="54"/>
      <c r="Q816" s="54"/>
      <c r="R816" s="54"/>
      <c r="S816" s="54"/>
      <c r="T816" s="54"/>
    </row>
    <row r="817" ht="12.75" customHeight="1">
      <c r="C817" s="54"/>
      <c r="D817" s="54"/>
      <c r="F817" s="54"/>
      <c r="G817" s="55"/>
      <c r="H817" s="55"/>
      <c r="I817" s="54"/>
      <c r="J817" s="56"/>
      <c r="K817" s="56"/>
      <c r="L817" s="56"/>
      <c r="M817" s="54"/>
      <c r="N817" s="54"/>
      <c r="O817" s="54"/>
      <c r="P817" s="54"/>
      <c r="Q817" s="54"/>
      <c r="R817" s="54"/>
      <c r="S817" s="54"/>
      <c r="T817" s="54"/>
    </row>
    <row r="818" ht="12.75" customHeight="1">
      <c r="C818" s="54"/>
      <c r="D818" s="54"/>
      <c r="F818" s="54"/>
      <c r="G818" s="55"/>
      <c r="H818" s="55"/>
      <c r="I818" s="54"/>
      <c r="J818" s="56"/>
      <c r="K818" s="56"/>
      <c r="L818" s="56"/>
      <c r="M818" s="54"/>
      <c r="N818" s="54"/>
      <c r="O818" s="54"/>
      <c r="P818" s="54"/>
      <c r="Q818" s="54"/>
      <c r="R818" s="54"/>
      <c r="S818" s="54"/>
      <c r="T818" s="54"/>
    </row>
    <row r="819" ht="12.75" customHeight="1">
      <c r="C819" s="54"/>
      <c r="D819" s="54"/>
      <c r="F819" s="54"/>
      <c r="G819" s="55"/>
      <c r="H819" s="55"/>
      <c r="I819" s="54"/>
      <c r="J819" s="56"/>
      <c r="K819" s="56"/>
      <c r="L819" s="56"/>
      <c r="M819" s="54"/>
      <c r="N819" s="54"/>
      <c r="O819" s="54"/>
      <c r="P819" s="54"/>
      <c r="Q819" s="54"/>
      <c r="R819" s="54"/>
      <c r="S819" s="54"/>
      <c r="T819" s="54"/>
    </row>
    <row r="820" ht="12.75" customHeight="1">
      <c r="C820" s="54"/>
      <c r="D820" s="54"/>
      <c r="F820" s="54"/>
      <c r="G820" s="55"/>
      <c r="H820" s="55"/>
      <c r="I820" s="54"/>
      <c r="J820" s="56"/>
      <c r="K820" s="56"/>
      <c r="L820" s="56"/>
      <c r="M820" s="54"/>
      <c r="N820" s="54"/>
      <c r="O820" s="54"/>
      <c r="P820" s="54"/>
      <c r="Q820" s="54"/>
      <c r="R820" s="54"/>
      <c r="S820" s="54"/>
      <c r="T820" s="54"/>
    </row>
    <row r="821" ht="12.75" customHeight="1">
      <c r="C821" s="54"/>
      <c r="D821" s="54"/>
      <c r="F821" s="54"/>
      <c r="G821" s="55"/>
      <c r="H821" s="55"/>
      <c r="I821" s="54"/>
      <c r="J821" s="56"/>
      <c r="K821" s="56"/>
      <c r="L821" s="56"/>
      <c r="M821" s="54"/>
      <c r="N821" s="54"/>
      <c r="O821" s="54"/>
      <c r="P821" s="54"/>
      <c r="Q821" s="54"/>
      <c r="R821" s="54"/>
      <c r="S821" s="54"/>
      <c r="T821" s="54"/>
    </row>
    <row r="822" ht="12.75" customHeight="1">
      <c r="C822" s="54"/>
      <c r="D822" s="54"/>
      <c r="F822" s="54"/>
      <c r="G822" s="55"/>
      <c r="H822" s="55"/>
      <c r="I822" s="54"/>
      <c r="J822" s="56"/>
      <c r="K822" s="56"/>
      <c r="L822" s="56"/>
      <c r="M822" s="54"/>
      <c r="N822" s="54"/>
      <c r="O822" s="54"/>
      <c r="P822" s="54"/>
      <c r="Q822" s="54"/>
      <c r="R822" s="54"/>
      <c r="S822" s="54"/>
      <c r="T822" s="54"/>
    </row>
    <row r="823" ht="12.75" customHeight="1">
      <c r="C823" s="54"/>
      <c r="D823" s="54"/>
      <c r="F823" s="54"/>
      <c r="G823" s="55"/>
      <c r="H823" s="55"/>
      <c r="I823" s="54"/>
      <c r="J823" s="56"/>
      <c r="K823" s="56"/>
      <c r="L823" s="56"/>
      <c r="M823" s="54"/>
      <c r="N823" s="54"/>
      <c r="O823" s="54"/>
      <c r="P823" s="54"/>
      <c r="Q823" s="54"/>
      <c r="R823" s="54"/>
      <c r="S823" s="54"/>
      <c r="T823" s="54"/>
    </row>
    <row r="824" ht="12.75" customHeight="1">
      <c r="C824" s="54"/>
      <c r="D824" s="54"/>
      <c r="F824" s="54"/>
      <c r="G824" s="55"/>
      <c r="H824" s="55"/>
      <c r="I824" s="54"/>
      <c r="J824" s="56"/>
      <c r="K824" s="56"/>
      <c r="L824" s="56"/>
      <c r="M824" s="54"/>
      <c r="N824" s="54"/>
      <c r="O824" s="54"/>
      <c r="P824" s="54"/>
      <c r="Q824" s="54"/>
      <c r="R824" s="54"/>
      <c r="S824" s="54"/>
      <c r="T824" s="54"/>
    </row>
    <row r="825" ht="12.75" customHeight="1">
      <c r="C825" s="54"/>
      <c r="D825" s="54"/>
      <c r="F825" s="54"/>
      <c r="G825" s="55"/>
      <c r="H825" s="55"/>
      <c r="I825" s="54"/>
      <c r="J825" s="56"/>
      <c r="K825" s="56"/>
      <c r="L825" s="56"/>
      <c r="M825" s="54"/>
      <c r="N825" s="54"/>
      <c r="O825" s="54"/>
      <c r="P825" s="54"/>
      <c r="Q825" s="54"/>
      <c r="R825" s="54"/>
      <c r="S825" s="54"/>
      <c r="T825" s="54"/>
    </row>
    <row r="826" ht="12.75" customHeight="1">
      <c r="C826" s="54"/>
      <c r="D826" s="54"/>
      <c r="F826" s="54"/>
      <c r="G826" s="55"/>
      <c r="H826" s="55"/>
      <c r="I826" s="54"/>
      <c r="J826" s="56"/>
      <c r="K826" s="56"/>
      <c r="L826" s="56"/>
      <c r="M826" s="54"/>
      <c r="N826" s="54"/>
      <c r="O826" s="54"/>
      <c r="P826" s="54"/>
      <c r="Q826" s="54"/>
      <c r="R826" s="54"/>
      <c r="S826" s="54"/>
      <c r="T826" s="54"/>
    </row>
    <row r="827" ht="12.75" customHeight="1">
      <c r="C827" s="54"/>
      <c r="D827" s="54"/>
      <c r="F827" s="54"/>
      <c r="G827" s="55"/>
      <c r="H827" s="55"/>
      <c r="I827" s="54"/>
      <c r="J827" s="56"/>
      <c r="K827" s="56"/>
      <c r="L827" s="56"/>
      <c r="M827" s="54"/>
      <c r="N827" s="54"/>
      <c r="O827" s="54"/>
      <c r="P827" s="54"/>
      <c r="Q827" s="54"/>
      <c r="R827" s="54"/>
      <c r="S827" s="54"/>
      <c r="T827" s="54"/>
    </row>
    <row r="828" ht="12.75" customHeight="1">
      <c r="C828" s="54"/>
      <c r="D828" s="54"/>
      <c r="F828" s="54"/>
      <c r="G828" s="55"/>
      <c r="H828" s="55"/>
      <c r="I828" s="54"/>
      <c r="J828" s="56"/>
      <c r="K828" s="56"/>
      <c r="L828" s="56"/>
      <c r="M828" s="54"/>
      <c r="N828" s="54"/>
      <c r="O828" s="54"/>
      <c r="P828" s="54"/>
      <c r="Q828" s="54"/>
      <c r="R828" s="54"/>
      <c r="S828" s="54"/>
      <c r="T828" s="54"/>
    </row>
    <row r="829" ht="12.75" customHeight="1">
      <c r="C829" s="54"/>
      <c r="D829" s="54"/>
      <c r="F829" s="54"/>
      <c r="G829" s="55"/>
      <c r="H829" s="55"/>
      <c r="I829" s="54"/>
      <c r="J829" s="56"/>
      <c r="K829" s="56"/>
      <c r="L829" s="56"/>
      <c r="M829" s="54"/>
      <c r="N829" s="54"/>
      <c r="O829" s="54"/>
      <c r="P829" s="54"/>
      <c r="Q829" s="54"/>
      <c r="R829" s="54"/>
      <c r="S829" s="54"/>
      <c r="T829" s="54"/>
    </row>
    <row r="830" ht="12.75" customHeight="1">
      <c r="C830" s="54"/>
      <c r="D830" s="54"/>
      <c r="F830" s="54"/>
      <c r="G830" s="55"/>
      <c r="H830" s="55"/>
      <c r="I830" s="54"/>
      <c r="J830" s="56"/>
      <c r="K830" s="56"/>
      <c r="L830" s="56"/>
      <c r="M830" s="54"/>
      <c r="N830" s="54"/>
      <c r="O830" s="54"/>
      <c r="P830" s="54"/>
      <c r="Q830" s="54"/>
      <c r="R830" s="54"/>
      <c r="S830" s="54"/>
      <c r="T830" s="54"/>
    </row>
    <row r="831" ht="12.75" customHeight="1">
      <c r="C831" s="54"/>
      <c r="D831" s="54"/>
      <c r="F831" s="54"/>
      <c r="G831" s="55"/>
      <c r="H831" s="55"/>
      <c r="I831" s="54"/>
      <c r="J831" s="56"/>
      <c r="K831" s="56"/>
      <c r="L831" s="56"/>
      <c r="M831" s="54"/>
      <c r="N831" s="54"/>
      <c r="O831" s="54"/>
      <c r="P831" s="54"/>
      <c r="Q831" s="54"/>
      <c r="R831" s="54"/>
      <c r="S831" s="54"/>
      <c r="T831" s="54"/>
    </row>
    <row r="832" ht="12.75" customHeight="1">
      <c r="C832" s="54"/>
      <c r="D832" s="54"/>
      <c r="F832" s="54"/>
      <c r="G832" s="55"/>
      <c r="H832" s="55"/>
      <c r="I832" s="54"/>
      <c r="J832" s="56"/>
      <c r="K832" s="56"/>
      <c r="L832" s="56"/>
      <c r="M832" s="54"/>
      <c r="N832" s="54"/>
      <c r="O832" s="54"/>
      <c r="P832" s="54"/>
      <c r="Q832" s="54"/>
      <c r="R832" s="54"/>
      <c r="S832" s="54"/>
      <c r="T832" s="54"/>
    </row>
    <row r="833" ht="12.75" customHeight="1">
      <c r="C833" s="54"/>
      <c r="D833" s="54"/>
      <c r="F833" s="54"/>
      <c r="G833" s="55"/>
      <c r="H833" s="55"/>
      <c r="I833" s="54"/>
      <c r="J833" s="56"/>
      <c r="K833" s="56"/>
      <c r="L833" s="56"/>
      <c r="M833" s="54"/>
      <c r="N833" s="54"/>
      <c r="O833" s="54"/>
      <c r="P833" s="54"/>
      <c r="Q833" s="54"/>
      <c r="R833" s="54"/>
      <c r="S833" s="54"/>
      <c r="T833" s="54"/>
    </row>
    <row r="834" ht="12.75" customHeight="1">
      <c r="C834" s="54"/>
      <c r="D834" s="54"/>
      <c r="F834" s="54"/>
      <c r="G834" s="55"/>
      <c r="H834" s="55"/>
      <c r="I834" s="54"/>
      <c r="J834" s="56"/>
      <c r="K834" s="56"/>
      <c r="L834" s="56"/>
      <c r="M834" s="54"/>
      <c r="N834" s="54"/>
      <c r="O834" s="54"/>
      <c r="P834" s="54"/>
      <c r="Q834" s="54"/>
      <c r="R834" s="54"/>
      <c r="S834" s="54"/>
      <c r="T834" s="54"/>
    </row>
    <row r="835" ht="12.75" customHeight="1">
      <c r="C835" s="54"/>
      <c r="D835" s="54"/>
      <c r="F835" s="54"/>
      <c r="G835" s="55"/>
      <c r="H835" s="55"/>
      <c r="I835" s="54"/>
      <c r="J835" s="56"/>
      <c r="K835" s="56"/>
      <c r="L835" s="56"/>
      <c r="M835" s="54"/>
      <c r="N835" s="54"/>
      <c r="O835" s="54"/>
      <c r="P835" s="54"/>
      <c r="Q835" s="54"/>
      <c r="R835" s="54"/>
      <c r="S835" s="54"/>
      <c r="T835" s="54"/>
    </row>
    <row r="836" ht="12.75" customHeight="1">
      <c r="C836" s="54"/>
      <c r="D836" s="54"/>
      <c r="F836" s="54"/>
      <c r="G836" s="55"/>
      <c r="H836" s="55"/>
      <c r="I836" s="54"/>
      <c r="J836" s="56"/>
      <c r="K836" s="56"/>
      <c r="L836" s="56"/>
      <c r="M836" s="54"/>
      <c r="N836" s="54"/>
      <c r="O836" s="54"/>
      <c r="P836" s="54"/>
      <c r="Q836" s="54"/>
      <c r="R836" s="54"/>
      <c r="S836" s="54"/>
      <c r="T836" s="54"/>
    </row>
    <row r="837" ht="12.75" customHeight="1">
      <c r="C837" s="54"/>
      <c r="D837" s="54"/>
      <c r="F837" s="54"/>
      <c r="G837" s="55"/>
      <c r="H837" s="55"/>
      <c r="I837" s="54"/>
      <c r="J837" s="56"/>
      <c r="K837" s="56"/>
      <c r="L837" s="56"/>
      <c r="M837" s="54"/>
      <c r="N837" s="54"/>
      <c r="O837" s="54"/>
      <c r="P837" s="54"/>
      <c r="Q837" s="54"/>
      <c r="R837" s="54"/>
      <c r="S837" s="54"/>
      <c r="T837" s="54"/>
    </row>
    <row r="838" ht="12.75" customHeight="1">
      <c r="C838" s="54"/>
      <c r="D838" s="54"/>
      <c r="F838" s="54"/>
      <c r="G838" s="55"/>
      <c r="H838" s="55"/>
      <c r="I838" s="54"/>
      <c r="J838" s="56"/>
      <c r="K838" s="56"/>
      <c r="L838" s="56"/>
      <c r="M838" s="54"/>
      <c r="N838" s="54"/>
      <c r="O838" s="54"/>
      <c r="P838" s="54"/>
      <c r="Q838" s="54"/>
      <c r="R838" s="54"/>
      <c r="S838" s="54"/>
      <c r="T838" s="54"/>
    </row>
    <row r="839" ht="12.75" customHeight="1">
      <c r="C839" s="54"/>
      <c r="D839" s="54"/>
      <c r="F839" s="54"/>
      <c r="G839" s="55"/>
      <c r="H839" s="55"/>
      <c r="I839" s="54"/>
      <c r="J839" s="56"/>
      <c r="K839" s="56"/>
      <c r="L839" s="56"/>
      <c r="M839" s="54"/>
      <c r="N839" s="54"/>
      <c r="O839" s="54"/>
      <c r="P839" s="54"/>
      <c r="Q839" s="54"/>
      <c r="R839" s="54"/>
      <c r="S839" s="54"/>
      <c r="T839" s="54"/>
    </row>
    <row r="840" ht="12.75" customHeight="1">
      <c r="C840" s="54"/>
      <c r="D840" s="54"/>
      <c r="F840" s="54"/>
      <c r="G840" s="55"/>
      <c r="H840" s="55"/>
      <c r="I840" s="54"/>
      <c r="J840" s="56"/>
      <c r="K840" s="56"/>
      <c r="L840" s="56"/>
      <c r="M840" s="54"/>
      <c r="N840" s="54"/>
      <c r="O840" s="54"/>
      <c r="P840" s="54"/>
      <c r="Q840" s="54"/>
      <c r="R840" s="54"/>
      <c r="S840" s="54"/>
      <c r="T840" s="54"/>
    </row>
    <row r="841" ht="12.75" customHeight="1">
      <c r="C841" s="54"/>
      <c r="D841" s="54"/>
      <c r="F841" s="54"/>
      <c r="G841" s="55"/>
      <c r="H841" s="55"/>
      <c r="I841" s="54"/>
      <c r="J841" s="56"/>
      <c r="K841" s="56"/>
      <c r="L841" s="56"/>
      <c r="M841" s="54"/>
      <c r="N841" s="54"/>
      <c r="O841" s="54"/>
      <c r="P841" s="54"/>
      <c r="Q841" s="54"/>
      <c r="R841" s="54"/>
      <c r="S841" s="54"/>
      <c r="T841" s="54"/>
    </row>
    <row r="842" ht="12.75" customHeight="1">
      <c r="C842" s="54"/>
      <c r="D842" s="54"/>
      <c r="F842" s="54"/>
      <c r="G842" s="55"/>
      <c r="H842" s="55"/>
      <c r="I842" s="54"/>
      <c r="J842" s="56"/>
      <c r="K842" s="56"/>
      <c r="L842" s="56"/>
      <c r="M842" s="54"/>
      <c r="N842" s="54"/>
      <c r="O842" s="54"/>
      <c r="P842" s="54"/>
      <c r="Q842" s="54"/>
      <c r="R842" s="54"/>
      <c r="S842" s="54"/>
      <c r="T842" s="54"/>
    </row>
    <row r="843" ht="12.75" customHeight="1">
      <c r="C843" s="54"/>
      <c r="D843" s="54"/>
      <c r="F843" s="54"/>
      <c r="G843" s="55"/>
      <c r="H843" s="55"/>
      <c r="I843" s="54"/>
      <c r="J843" s="56"/>
      <c r="K843" s="56"/>
      <c r="L843" s="56"/>
      <c r="M843" s="54"/>
      <c r="N843" s="54"/>
      <c r="O843" s="54"/>
      <c r="P843" s="54"/>
      <c r="Q843" s="54"/>
      <c r="R843" s="54"/>
      <c r="S843" s="54"/>
      <c r="T843" s="54"/>
    </row>
    <row r="844" ht="12.75" customHeight="1">
      <c r="C844" s="54"/>
      <c r="D844" s="54"/>
      <c r="F844" s="54"/>
      <c r="G844" s="55"/>
      <c r="H844" s="55"/>
      <c r="I844" s="54"/>
      <c r="J844" s="56"/>
      <c r="K844" s="56"/>
      <c r="L844" s="56"/>
      <c r="M844" s="54"/>
      <c r="N844" s="54"/>
      <c r="O844" s="54"/>
      <c r="P844" s="54"/>
      <c r="Q844" s="54"/>
      <c r="R844" s="54"/>
      <c r="S844" s="54"/>
      <c r="T844" s="54"/>
    </row>
    <row r="845" ht="12.75" customHeight="1">
      <c r="C845" s="54"/>
      <c r="D845" s="54"/>
      <c r="F845" s="54"/>
      <c r="G845" s="55"/>
      <c r="H845" s="55"/>
      <c r="I845" s="54"/>
      <c r="J845" s="56"/>
      <c r="K845" s="56"/>
      <c r="L845" s="56"/>
      <c r="M845" s="54"/>
      <c r="N845" s="54"/>
      <c r="O845" s="54"/>
      <c r="P845" s="54"/>
      <c r="Q845" s="54"/>
      <c r="R845" s="54"/>
      <c r="S845" s="54"/>
      <c r="T845" s="54"/>
    </row>
    <row r="846" ht="12.75" customHeight="1">
      <c r="C846" s="54"/>
      <c r="D846" s="54"/>
      <c r="F846" s="54"/>
      <c r="G846" s="55"/>
      <c r="H846" s="55"/>
      <c r="I846" s="54"/>
      <c r="J846" s="56"/>
      <c r="K846" s="56"/>
      <c r="L846" s="56"/>
      <c r="M846" s="54"/>
      <c r="N846" s="54"/>
      <c r="O846" s="54"/>
      <c r="P846" s="54"/>
      <c r="Q846" s="54"/>
      <c r="R846" s="54"/>
      <c r="S846" s="54"/>
      <c r="T846" s="54"/>
    </row>
    <row r="847" ht="12.75" customHeight="1">
      <c r="C847" s="54"/>
      <c r="D847" s="54"/>
      <c r="F847" s="54"/>
      <c r="G847" s="55"/>
      <c r="H847" s="55"/>
      <c r="I847" s="54"/>
      <c r="J847" s="56"/>
      <c r="K847" s="56"/>
      <c r="L847" s="56"/>
      <c r="M847" s="54"/>
      <c r="N847" s="54"/>
      <c r="O847" s="54"/>
      <c r="P847" s="54"/>
      <c r="Q847" s="54"/>
      <c r="R847" s="54"/>
      <c r="S847" s="54"/>
      <c r="T847" s="54"/>
    </row>
    <row r="848" ht="12.75" customHeight="1">
      <c r="C848" s="54"/>
      <c r="D848" s="54"/>
      <c r="F848" s="54"/>
      <c r="G848" s="55"/>
      <c r="H848" s="55"/>
      <c r="I848" s="54"/>
      <c r="J848" s="56"/>
      <c r="K848" s="56"/>
      <c r="L848" s="56"/>
      <c r="M848" s="54"/>
      <c r="N848" s="54"/>
      <c r="O848" s="54"/>
      <c r="P848" s="54"/>
      <c r="Q848" s="54"/>
      <c r="R848" s="54"/>
      <c r="S848" s="54"/>
      <c r="T848" s="54"/>
    </row>
    <row r="849" ht="12.75" customHeight="1">
      <c r="C849" s="54"/>
      <c r="D849" s="54"/>
      <c r="F849" s="54"/>
      <c r="G849" s="55"/>
      <c r="H849" s="55"/>
      <c r="I849" s="54"/>
      <c r="J849" s="56"/>
      <c r="K849" s="56"/>
      <c r="L849" s="56"/>
      <c r="M849" s="54"/>
      <c r="N849" s="54"/>
      <c r="O849" s="54"/>
      <c r="P849" s="54"/>
      <c r="Q849" s="54"/>
      <c r="R849" s="54"/>
      <c r="S849" s="54"/>
      <c r="T849" s="54"/>
    </row>
    <row r="850" ht="12.75" customHeight="1">
      <c r="C850" s="54"/>
      <c r="D850" s="54"/>
      <c r="F850" s="54"/>
      <c r="G850" s="55"/>
      <c r="H850" s="55"/>
      <c r="I850" s="54"/>
      <c r="J850" s="56"/>
      <c r="K850" s="56"/>
      <c r="L850" s="56"/>
      <c r="M850" s="54"/>
      <c r="N850" s="54"/>
      <c r="O850" s="54"/>
      <c r="P850" s="54"/>
      <c r="Q850" s="54"/>
      <c r="R850" s="54"/>
      <c r="S850" s="54"/>
      <c r="T850" s="54"/>
    </row>
    <row r="851" ht="12.75" customHeight="1">
      <c r="C851" s="54"/>
      <c r="D851" s="54"/>
      <c r="F851" s="54"/>
      <c r="G851" s="55"/>
      <c r="H851" s="55"/>
      <c r="I851" s="54"/>
      <c r="J851" s="56"/>
      <c r="K851" s="56"/>
      <c r="L851" s="56"/>
      <c r="M851" s="54"/>
      <c r="N851" s="54"/>
      <c r="O851" s="54"/>
      <c r="P851" s="54"/>
      <c r="Q851" s="54"/>
      <c r="R851" s="54"/>
      <c r="S851" s="54"/>
      <c r="T851" s="54"/>
    </row>
    <row r="852" ht="12.75" customHeight="1">
      <c r="C852" s="54"/>
      <c r="D852" s="54"/>
      <c r="F852" s="54"/>
      <c r="G852" s="55"/>
      <c r="H852" s="55"/>
      <c r="I852" s="54"/>
      <c r="J852" s="56"/>
      <c r="K852" s="56"/>
      <c r="L852" s="56"/>
      <c r="M852" s="54"/>
      <c r="N852" s="54"/>
      <c r="O852" s="54"/>
      <c r="P852" s="54"/>
      <c r="Q852" s="54"/>
      <c r="R852" s="54"/>
      <c r="S852" s="54"/>
      <c r="T852" s="54"/>
    </row>
    <row r="853" ht="12.75" customHeight="1">
      <c r="C853" s="54"/>
      <c r="D853" s="54"/>
      <c r="F853" s="54"/>
      <c r="G853" s="55"/>
      <c r="H853" s="55"/>
      <c r="I853" s="54"/>
      <c r="J853" s="56"/>
      <c r="K853" s="56"/>
      <c r="L853" s="56"/>
      <c r="M853" s="54"/>
      <c r="N853" s="54"/>
      <c r="O853" s="54"/>
      <c r="P853" s="54"/>
      <c r="Q853" s="54"/>
      <c r="R853" s="54"/>
      <c r="S853" s="54"/>
      <c r="T853" s="54"/>
    </row>
    <row r="854" ht="12.75" customHeight="1">
      <c r="C854" s="54"/>
      <c r="D854" s="54"/>
      <c r="F854" s="54"/>
      <c r="G854" s="55"/>
      <c r="H854" s="55"/>
      <c r="I854" s="54"/>
      <c r="J854" s="56"/>
      <c r="K854" s="56"/>
      <c r="L854" s="56"/>
      <c r="M854" s="54"/>
      <c r="N854" s="54"/>
      <c r="O854" s="54"/>
      <c r="P854" s="54"/>
      <c r="Q854" s="54"/>
      <c r="R854" s="54"/>
      <c r="S854" s="54"/>
      <c r="T854" s="54"/>
    </row>
    <row r="855" ht="12.75" customHeight="1">
      <c r="C855" s="54"/>
      <c r="D855" s="54"/>
      <c r="F855" s="54"/>
      <c r="G855" s="55"/>
      <c r="H855" s="55"/>
      <c r="I855" s="54"/>
      <c r="J855" s="56"/>
      <c r="K855" s="56"/>
      <c r="L855" s="56"/>
      <c r="M855" s="54"/>
      <c r="N855" s="54"/>
      <c r="O855" s="54"/>
      <c r="P855" s="54"/>
      <c r="Q855" s="54"/>
      <c r="R855" s="54"/>
      <c r="S855" s="54"/>
      <c r="T855" s="54"/>
    </row>
    <row r="856" ht="12.75" customHeight="1">
      <c r="C856" s="54"/>
      <c r="D856" s="54"/>
      <c r="F856" s="54"/>
      <c r="G856" s="55"/>
      <c r="H856" s="55"/>
      <c r="I856" s="54"/>
      <c r="J856" s="56"/>
      <c r="K856" s="56"/>
      <c r="L856" s="56"/>
      <c r="M856" s="54"/>
      <c r="N856" s="54"/>
      <c r="O856" s="54"/>
      <c r="P856" s="54"/>
      <c r="Q856" s="54"/>
      <c r="R856" s="54"/>
      <c r="S856" s="54"/>
      <c r="T856" s="54"/>
    </row>
    <row r="857" ht="12.75" customHeight="1">
      <c r="C857" s="54"/>
      <c r="D857" s="54"/>
      <c r="F857" s="54"/>
      <c r="G857" s="55"/>
      <c r="H857" s="55"/>
      <c r="I857" s="54"/>
      <c r="J857" s="56"/>
      <c r="K857" s="56"/>
      <c r="L857" s="56"/>
      <c r="M857" s="54"/>
      <c r="N857" s="54"/>
      <c r="O857" s="54"/>
      <c r="P857" s="54"/>
      <c r="Q857" s="54"/>
      <c r="R857" s="54"/>
      <c r="S857" s="54"/>
      <c r="T857" s="54"/>
    </row>
    <row r="858" ht="12.75" customHeight="1">
      <c r="C858" s="54"/>
      <c r="D858" s="54"/>
      <c r="F858" s="54"/>
      <c r="G858" s="55"/>
      <c r="H858" s="55"/>
      <c r="I858" s="54"/>
      <c r="J858" s="56"/>
      <c r="K858" s="56"/>
      <c r="L858" s="56"/>
      <c r="M858" s="54"/>
      <c r="N858" s="54"/>
      <c r="O858" s="54"/>
      <c r="P858" s="54"/>
      <c r="Q858" s="54"/>
      <c r="R858" s="54"/>
      <c r="S858" s="54"/>
      <c r="T858" s="54"/>
    </row>
    <row r="859" ht="12.75" customHeight="1">
      <c r="C859" s="54"/>
      <c r="D859" s="54"/>
      <c r="F859" s="54"/>
      <c r="G859" s="55"/>
      <c r="H859" s="55"/>
      <c r="I859" s="54"/>
      <c r="J859" s="56"/>
      <c r="K859" s="56"/>
      <c r="L859" s="56"/>
      <c r="M859" s="54"/>
      <c r="N859" s="54"/>
      <c r="O859" s="54"/>
      <c r="P859" s="54"/>
      <c r="Q859" s="54"/>
      <c r="R859" s="54"/>
      <c r="S859" s="54"/>
      <c r="T859" s="54"/>
    </row>
    <row r="860" ht="12.75" customHeight="1">
      <c r="C860" s="54"/>
      <c r="D860" s="54"/>
      <c r="F860" s="54"/>
      <c r="G860" s="55"/>
      <c r="H860" s="55"/>
      <c r="I860" s="54"/>
      <c r="J860" s="56"/>
      <c r="K860" s="56"/>
      <c r="L860" s="56"/>
      <c r="M860" s="54"/>
      <c r="N860" s="54"/>
      <c r="O860" s="54"/>
      <c r="P860" s="54"/>
      <c r="Q860" s="54"/>
      <c r="R860" s="54"/>
      <c r="S860" s="54"/>
      <c r="T860" s="54"/>
    </row>
    <row r="861" ht="12.75" customHeight="1">
      <c r="C861" s="54"/>
      <c r="D861" s="54"/>
      <c r="F861" s="54"/>
      <c r="G861" s="55"/>
      <c r="H861" s="55"/>
      <c r="I861" s="54"/>
      <c r="J861" s="56"/>
      <c r="K861" s="56"/>
      <c r="L861" s="56"/>
      <c r="M861" s="54"/>
      <c r="N861" s="54"/>
      <c r="O861" s="54"/>
      <c r="P861" s="54"/>
      <c r="Q861" s="54"/>
      <c r="R861" s="54"/>
      <c r="S861" s="54"/>
      <c r="T861" s="54"/>
    </row>
    <row r="862" ht="12.75" customHeight="1">
      <c r="C862" s="54"/>
      <c r="D862" s="54"/>
      <c r="F862" s="54"/>
      <c r="G862" s="55"/>
      <c r="H862" s="55"/>
      <c r="I862" s="54"/>
      <c r="J862" s="56"/>
      <c r="K862" s="56"/>
      <c r="L862" s="56"/>
      <c r="M862" s="54"/>
      <c r="N862" s="54"/>
      <c r="O862" s="54"/>
      <c r="P862" s="54"/>
      <c r="Q862" s="54"/>
      <c r="R862" s="54"/>
      <c r="S862" s="54"/>
      <c r="T862" s="54"/>
    </row>
    <row r="863" ht="12.75" customHeight="1">
      <c r="C863" s="54"/>
      <c r="D863" s="54"/>
      <c r="F863" s="54"/>
      <c r="G863" s="55"/>
      <c r="H863" s="55"/>
      <c r="I863" s="54"/>
      <c r="J863" s="56"/>
      <c r="K863" s="56"/>
      <c r="L863" s="56"/>
      <c r="M863" s="54"/>
      <c r="N863" s="54"/>
      <c r="O863" s="54"/>
      <c r="P863" s="54"/>
      <c r="Q863" s="54"/>
      <c r="R863" s="54"/>
      <c r="S863" s="54"/>
      <c r="T863" s="54"/>
    </row>
    <row r="864" ht="12.75" customHeight="1">
      <c r="C864" s="54"/>
      <c r="D864" s="54"/>
      <c r="F864" s="54"/>
      <c r="G864" s="55"/>
      <c r="H864" s="55"/>
      <c r="I864" s="54"/>
      <c r="J864" s="56"/>
      <c r="K864" s="56"/>
      <c r="L864" s="56"/>
      <c r="M864" s="54"/>
      <c r="N864" s="54"/>
      <c r="O864" s="54"/>
      <c r="P864" s="54"/>
      <c r="Q864" s="54"/>
      <c r="R864" s="54"/>
      <c r="S864" s="54"/>
      <c r="T864" s="54"/>
    </row>
    <row r="865" ht="12.75" customHeight="1">
      <c r="C865" s="54"/>
      <c r="D865" s="54"/>
      <c r="F865" s="54"/>
      <c r="G865" s="55"/>
      <c r="H865" s="55"/>
      <c r="I865" s="54"/>
      <c r="J865" s="56"/>
      <c r="K865" s="56"/>
      <c r="L865" s="56"/>
      <c r="M865" s="54"/>
      <c r="N865" s="54"/>
      <c r="O865" s="54"/>
      <c r="P865" s="54"/>
      <c r="Q865" s="54"/>
      <c r="R865" s="54"/>
      <c r="S865" s="54"/>
      <c r="T865" s="54"/>
    </row>
    <row r="866" ht="12.75" customHeight="1">
      <c r="C866" s="54"/>
      <c r="D866" s="54"/>
      <c r="F866" s="54"/>
      <c r="G866" s="55"/>
      <c r="H866" s="55"/>
      <c r="I866" s="54"/>
      <c r="J866" s="56"/>
      <c r="K866" s="56"/>
      <c r="L866" s="56"/>
      <c r="M866" s="54"/>
      <c r="N866" s="54"/>
      <c r="O866" s="54"/>
      <c r="P866" s="54"/>
      <c r="Q866" s="54"/>
      <c r="R866" s="54"/>
      <c r="S866" s="54"/>
      <c r="T866" s="54"/>
    </row>
    <row r="867" ht="12.75" customHeight="1">
      <c r="C867" s="54"/>
      <c r="D867" s="54"/>
      <c r="F867" s="54"/>
      <c r="G867" s="55"/>
      <c r="H867" s="55"/>
      <c r="I867" s="54"/>
      <c r="J867" s="56"/>
      <c r="K867" s="56"/>
      <c r="L867" s="56"/>
      <c r="M867" s="54"/>
      <c r="N867" s="54"/>
      <c r="O867" s="54"/>
      <c r="P867" s="54"/>
      <c r="Q867" s="54"/>
      <c r="R867" s="54"/>
      <c r="S867" s="54"/>
      <c r="T867" s="54"/>
    </row>
    <row r="868" ht="12.75" customHeight="1">
      <c r="C868" s="54"/>
      <c r="D868" s="54"/>
      <c r="F868" s="54"/>
      <c r="G868" s="55"/>
      <c r="H868" s="55"/>
      <c r="I868" s="54"/>
      <c r="J868" s="56"/>
      <c r="K868" s="56"/>
      <c r="L868" s="56"/>
      <c r="M868" s="54"/>
      <c r="N868" s="54"/>
      <c r="O868" s="54"/>
      <c r="P868" s="54"/>
      <c r="Q868" s="54"/>
      <c r="R868" s="54"/>
      <c r="S868" s="54"/>
      <c r="T868" s="54"/>
    </row>
    <row r="869" ht="12.75" customHeight="1">
      <c r="C869" s="54"/>
      <c r="D869" s="54"/>
      <c r="F869" s="54"/>
      <c r="G869" s="55"/>
      <c r="H869" s="55"/>
      <c r="I869" s="54"/>
      <c r="J869" s="56"/>
      <c r="K869" s="56"/>
      <c r="L869" s="56"/>
      <c r="M869" s="54"/>
      <c r="N869" s="54"/>
      <c r="O869" s="54"/>
      <c r="P869" s="54"/>
      <c r="Q869" s="54"/>
      <c r="R869" s="54"/>
      <c r="S869" s="54"/>
      <c r="T869" s="54"/>
    </row>
    <row r="870" ht="12.75" customHeight="1">
      <c r="C870" s="54"/>
      <c r="D870" s="54"/>
      <c r="F870" s="54"/>
      <c r="G870" s="55"/>
      <c r="H870" s="55"/>
      <c r="I870" s="54"/>
      <c r="J870" s="56"/>
      <c r="K870" s="56"/>
      <c r="L870" s="56"/>
      <c r="M870" s="54"/>
      <c r="N870" s="54"/>
      <c r="O870" s="54"/>
      <c r="P870" s="54"/>
      <c r="Q870" s="54"/>
      <c r="R870" s="54"/>
      <c r="S870" s="54"/>
      <c r="T870" s="54"/>
    </row>
    <row r="871" ht="12.75" customHeight="1">
      <c r="C871" s="54"/>
      <c r="D871" s="54"/>
      <c r="F871" s="54"/>
      <c r="G871" s="55"/>
      <c r="H871" s="55"/>
      <c r="I871" s="54"/>
      <c r="J871" s="56"/>
      <c r="K871" s="56"/>
      <c r="L871" s="56"/>
      <c r="M871" s="54"/>
      <c r="N871" s="54"/>
      <c r="O871" s="54"/>
      <c r="P871" s="54"/>
      <c r="Q871" s="54"/>
      <c r="R871" s="54"/>
      <c r="S871" s="54"/>
      <c r="T871" s="54"/>
    </row>
    <row r="872" ht="12.75" customHeight="1">
      <c r="C872" s="54"/>
      <c r="D872" s="54"/>
      <c r="F872" s="54"/>
      <c r="G872" s="55"/>
      <c r="H872" s="55"/>
      <c r="I872" s="54"/>
      <c r="J872" s="56"/>
      <c r="K872" s="56"/>
      <c r="L872" s="56"/>
      <c r="M872" s="54"/>
      <c r="N872" s="54"/>
      <c r="O872" s="54"/>
      <c r="P872" s="54"/>
      <c r="Q872" s="54"/>
      <c r="R872" s="54"/>
      <c r="S872" s="54"/>
      <c r="T872" s="54"/>
    </row>
    <row r="873" ht="12.75" customHeight="1">
      <c r="C873" s="54"/>
      <c r="D873" s="54"/>
      <c r="F873" s="54"/>
      <c r="G873" s="55"/>
      <c r="H873" s="55"/>
      <c r="I873" s="54"/>
      <c r="J873" s="56"/>
      <c r="K873" s="56"/>
      <c r="L873" s="56"/>
      <c r="M873" s="54"/>
      <c r="N873" s="54"/>
      <c r="O873" s="54"/>
      <c r="P873" s="54"/>
      <c r="Q873" s="54"/>
      <c r="R873" s="54"/>
      <c r="S873" s="54"/>
      <c r="T873" s="54"/>
    </row>
    <row r="874" ht="12.75" customHeight="1">
      <c r="C874" s="54"/>
      <c r="D874" s="54"/>
      <c r="F874" s="54"/>
      <c r="G874" s="55"/>
      <c r="H874" s="55"/>
      <c r="I874" s="54"/>
      <c r="J874" s="56"/>
      <c r="K874" s="56"/>
      <c r="L874" s="56"/>
      <c r="M874" s="54"/>
      <c r="N874" s="54"/>
      <c r="O874" s="54"/>
      <c r="P874" s="54"/>
      <c r="Q874" s="54"/>
      <c r="R874" s="54"/>
      <c r="S874" s="54"/>
      <c r="T874" s="54"/>
    </row>
    <row r="875" ht="12.75" customHeight="1">
      <c r="C875" s="54"/>
      <c r="D875" s="54"/>
      <c r="F875" s="54"/>
      <c r="G875" s="55"/>
      <c r="H875" s="55"/>
      <c r="I875" s="54"/>
      <c r="J875" s="56"/>
      <c r="K875" s="56"/>
      <c r="L875" s="56"/>
      <c r="M875" s="54"/>
      <c r="N875" s="54"/>
      <c r="O875" s="54"/>
      <c r="P875" s="54"/>
      <c r="Q875" s="54"/>
      <c r="R875" s="54"/>
      <c r="S875" s="54"/>
      <c r="T875" s="54"/>
    </row>
    <row r="876" ht="12.75" customHeight="1">
      <c r="C876" s="54"/>
      <c r="D876" s="54"/>
      <c r="F876" s="54"/>
      <c r="G876" s="55"/>
      <c r="H876" s="55"/>
      <c r="I876" s="54"/>
      <c r="J876" s="56"/>
      <c r="K876" s="56"/>
      <c r="L876" s="56"/>
      <c r="M876" s="54"/>
      <c r="N876" s="54"/>
      <c r="O876" s="54"/>
      <c r="P876" s="54"/>
      <c r="Q876" s="54"/>
      <c r="R876" s="54"/>
      <c r="S876" s="54"/>
      <c r="T876" s="54"/>
    </row>
    <row r="877" ht="12.75" customHeight="1">
      <c r="C877" s="54"/>
      <c r="D877" s="54"/>
      <c r="F877" s="54"/>
      <c r="G877" s="55"/>
      <c r="H877" s="55"/>
      <c r="I877" s="54"/>
      <c r="J877" s="56"/>
      <c r="K877" s="56"/>
      <c r="L877" s="56"/>
      <c r="M877" s="54"/>
      <c r="N877" s="54"/>
      <c r="O877" s="54"/>
      <c r="P877" s="54"/>
      <c r="Q877" s="54"/>
      <c r="R877" s="54"/>
      <c r="S877" s="54"/>
      <c r="T877" s="54"/>
    </row>
    <row r="878" ht="12.75" customHeight="1">
      <c r="C878" s="54"/>
      <c r="D878" s="54"/>
      <c r="F878" s="54"/>
      <c r="G878" s="55"/>
      <c r="H878" s="55"/>
      <c r="I878" s="54"/>
      <c r="J878" s="56"/>
      <c r="K878" s="56"/>
      <c r="L878" s="56"/>
      <c r="M878" s="54"/>
      <c r="N878" s="54"/>
      <c r="O878" s="54"/>
      <c r="P878" s="54"/>
      <c r="Q878" s="54"/>
      <c r="R878" s="54"/>
      <c r="S878" s="54"/>
      <c r="T878" s="54"/>
    </row>
    <row r="879" ht="12.75" customHeight="1">
      <c r="C879" s="54"/>
      <c r="D879" s="54"/>
      <c r="F879" s="54"/>
      <c r="G879" s="55"/>
      <c r="H879" s="55"/>
      <c r="I879" s="54"/>
      <c r="J879" s="56"/>
      <c r="K879" s="56"/>
      <c r="L879" s="56"/>
      <c r="M879" s="54"/>
      <c r="N879" s="54"/>
      <c r="O879" s="54"/>
      <c r="P879" s="54"/>
      <c r="Q879" s="54"/>
      <c r="R879" s="54"/>
      <c r="S879" s="54"/>
      <c r="T879" s="54"/>
    </row>
    <row r="880" ht="12.75" customHeight="1">
      <c r="C880" s="54"/>
      <c r="D880" s="54"/>
      <c r="F880" s="54"/>
      <c r="G880" s="55"/>
      <c r="H880" s="55"/>
      <c r="I880" s="54"/>
      <c r="J880" s="56"/>
      <c r="K880" s="56"/>
      <c r="L880" s="56"/>
      <c r="M880" s="54"/>
      <c r="N880" s="54"/>
      <c r="O880" s="54"/>
      <c r="P880" s="54"/>
      <c r="Q880" s="54"/>
      <c r="R880" s="54"/>
      <c r="S880" s="54"/>
      <c r="T880" s="54"/>
    </row>
    <row r="881" ht="12.75" customHeight="1">
      <c r="C881" s="54"/>
      <c r="D881" s="54"/>
      <c r="F881" s="54"/>
      <c r="G881" s="55"/>
      <c r="H881" s="55"/>
      <c r="I881" s="54"/>
      <c r="J881" s="56"/>
      <c r="K881" s="56"/>
      <c r="L881" s="56"/>
      <c r="M881" s="54"/>
      <c r="N881" s="54"/>
      <c r="O881" s="54"/>
      <c r="P881" s="54"/>
      <c r="Q881" s="54"/>
      <c r="R881" s="54"/>
      <c r="S881" s="54"/>
      <c r="T881" s="54"/>
    </row>
    <row r="882" ht="12.75" customHeight="1">
      <c r="C882" s="54"/>
      <c r="D882" s="54"/>
      <c r="F882" s="54"/>
      <c r="G882" s="55"/>
      <c r="H882" s="55"/>
      <c r="I882" s="54"/>
      <c r="J882" s="56"/>
      <c r="K882" s="56"/>
      <c r="L882" s="56"/>
      <c r="M882" s="54"/>
      <c r="N882" s="54"/>
      <c r="O882" s="54"/>
      <c r="P882" s="54"/>
      <c r="Q882" s="54"/>
      <c r="R882" s="54"/>
      <c r="S882" s="54"/>
      <c r="T882" s="54"/>
    </row>
    <row r="883" ht="12.75" customHeight="1">
      <c r="C883" s="54"/>
      <c r="D883" s="54"/>
      <c r="F883" s="54"/>
      <c r="G883" s="55"/>
      <c r="H883" s="55"/>
      <c r="I883" s="54"/>
      <c r="J883" s="56"/>
      <c r="K883" s="56"/>
      <c r="L883" s="56"/>
      <c r="M883" s="54"/>
      <c r="N883" s="54"/>
      <c r="O883" s="54"/>
      <c r="P883" s="54"/>
      <c r="Q883" s="54"/>
      <c r="R883" s="54"/>
      <c r="S883" s="54"/>
      <c r="T883" s="54"/>
    </row>
    <row r="884" ht="12.75" customHeight="1">
      <c r="C884" s="54"/>
      <c r="D884" s="54"/>
      <c r="F884" s="54"/>
      <c r="G884" s="55"/>
      <c r="H884" s="55"/>
      <c r="I884" s="54"/>
      <c r="J884" s="56"/>
      <c r="K884" s="56"/>
      <c r="L884" s="56"/>
      <c r="M884" s="54"/>
      <c r="N884" s="54"/>
      <c r="O884" s="54"/>
      <c r="P884" s="54"/>
      <c r="Q884" s="54"/>
      <c r="R884" s="54"/>
      <c r="S884" s="54"/>
      <c r="T884" s="54"/>
    </row>
    <row r="885" ht="12.75" customHeight="1">
      <c r="C885" s="54"/>
      <c r="D885" s="54"/>
      <c r="F885" s="54"/>
      <c r="G885" s="55"/>
      <c r="H885" s="55"/>
      <c r="I885" s="54"/>
      <c r="J885" s="56"/>
      <c r="K885" s="56"/>
      <c r="L885" s="56"/>
      <c r="M885" s="54"/>
      <c r="N885" s="54"/>
      <c r="O885" s="54"/>
      <c r="P885" s="54"/>
      <c r="Q885" s="54"/>
      <c r="R885" s="54"/>
      <c r="S885" s="54"/>
      <c r="T885" s="54"/>
    </row>
    <row r="886" ht="12.75" customHeight="1">
      <c r="C886" s="54"/>
      <c r="D886" s="54"/>
      <c r="F886" s="54"/>
      <c r="G886" s="55"/>
      <c r="H886" s="55"/>
      <c r="I886" s="54"/>
      <c r="J886" s="56"/>
      <c r="K886" s="56"/>
      <c r="L886" s="56"/>
      <c r="M886" s="54"/>
      <c r="N886" s="54"/>
      <c r="O886" s="54"/>
      <c r="P886" s="54"/>
      <c r="Q886" s="54"/>
      <c r="R886" s="54"/>
      <c r="S886" s="54"/>
      <c r="T886" s="54"/>
    </row>
    <row r="887" ht="12.75" customHeight="1">
      <c r="C887" s="54"/>
      <c r="D887" s="54"/>
      <c r="F887" s="54"/>
      <c r="G887" s="55"/>
      <c r="H887" s="55"/>
      <c r="I887" s="54"/>
      <c r="J887" s="56"/>
      <c r="K887" s="56"/>
      <c r="L887" s="56"/>
      <c r="M887" s="54"/>
      <c r="N887" s="54"/>
      <c r="O887" s="54"/>
      <c r="P887" s="54"/>
      <c r="Q887" s="54"/>
      <c r="R887" s="54"/>
      <c r="S887" s="54"/>
      <c r="T887" s="54"/>
    </row>
    <row r="888" ht="12.75" customHeight="1">
      <c r="C888" s="54"/>
      <c r="D888" s="54"/>
      <c r="F888" s="54"/>
      <c r="G888" s="55"/>
      <c r="H888" s="55"/>
      <c r="I888" s="54"/>
      <c r="J888" s="56"/>
      <c r="K888" s="56"/>
      <c r="L888" s="56"/>
      <c r="M888" s="54"/>
      <c r="N888" s="54"/>
      <c r="O888" s="54"/>
      <c r="P888" s="54"/>
      <c r="Q888" s="54"/>
      <c r="R888" s="54"/>
      <c r="S888" s="54"/>
      <c r="T888" s="54"/>
    </row>
    <row r="889" ht="12.75" customHeight="1">
      <c r="C889" s="54"/>
      <c r="D889" s="54"/>
      <c r="F889" s="54"/>
      <c r="G889" s="55"/>
      <c r="H889" s="55"/>
      <c r="I889" s="54"/>
      <c r="J889" s="56"/>
      <c r="K889" s="56"/>
      <c r="L889" s="56"/>
      <c r="M889" s="54"/>
      <c r="N889" s="54"/>
      <c r="O889" s="54"/>
      <c r="P889" s="54"/>
      <c r="Q889" s="54"/>
      <c r="R889" s="54"/>
      <c r="S889" s="54"/>
      <c r="T889" s="54"/>
    </row>
    <row r="890" ht="12.75" customHeight="1">
      <c r="C890" s="54"/>
      <c r="D890" s="54"/>
      <c r="F890" s="54"/>
      <c r="G890" s="55"/>
      <c r="H890" s="55"/>
      <c r="I890" s="54"/>
      <c r="J890" s="56"/>
      <c r="K890" s="56"/>
      <c r="L890" s="56"/>
      <c r="M890" s="54"/>
      <c r="N890" s="54"/>
      <c r="O890" s="54"/>
      <c r="P890" s="54"/>
      <c r="Q890" s="54"/>
      <c r="R890" s="54"/>
      <c r="S890" s="54"/>
      <c r="T890" s="54"/>
    </row>
    <row r="891" ht="12.75" customHeight="1">
      <c r="C891" s="54"/>
      <c r="D891" s="54"/>
      <c r="F891" s="54"/>
      <c r="G891" s="55"/>
      <c r="H891" s="55"/>
      <c r="I891" s="54"/>
      <c r="J891" s="56"/>
      <c r="K891" s="56"/>
      <c r="L891" s="56"/>
      <c r="M891" s="54"/>
      <c r="N891" s="54"/>
      <c r="O891" s="54"/>
      <c r="P891" s="54"/>
      <c r="Q891" s="54"/>
      <c r="R891" s="54"/>
      <c r="S891" s="54"/>
      <c r="T891" s="54"/>
    </row>
    <row r="892" ht="12.75" customHeight="1">
      <c r="C892" s="54"/>
      <c r="D892" s="54"/>
      <c r="F892" s="54"/>
      <c r="G892" s="55"/>
      <c r="H892" s="55"/>
      <c r="I892" s="54"/>
      <c r="J892" s="56"/>
      <c r="K892" s="56"/>
      <c r="L892" s="56"/>
      <c r="M892" s="54"/>
      <c r="N892" s="54"/>
      <c r="O892" s="54"/>
      <c r="P892" s="54"/>
      <c r="Q892" s="54"/>
      <c r="R892" s="54"/>
      <c r="S892" s="54"/>
      <c r="T892" s="54"/>
    </row>
    <row r="893" ht="12.75" customHeight="1">
      <c r="C893" s="54"/>
      <c r="D893" s="54"/>
      <c r="F893" s="54"/>
      <c r="G893" s="55"/>
      <c r="H893" s="55"/>
      <c r="I893" s="54"/>
      <c r="J893" s="56"/>
      <c r="K893" s="56"/>
      <c r="L893" s="56"/>
      <c r="M893" s="54"/>
      <c r="N893" s="54"/>
      <c r="O893" s="54"/>
      <c r="P893" s="54"/>
      <c r="Q893" s="54"/>
      <c r="R893" s="54"/>
      <c r="S893" s="54"/>
      <c r="T893" s="54"/>
    </row>
    <row r="894" ht="12.75" customHeight="1">
      <c r="C894" s="54"/>
      <c r="D894" s="54"/>
      <c r="F894" s="54"/>
      <c r="G894" s="55"/>
      <c r="H894" s="55"/>
      <c r="I894" s="54"/>
      <c r="J894" s="56"/>
      <c r="K894" s="56"/>
      <c r="L894" s="56"/>
      <c r="M894" s="54"/>
      <c r="N894" s="54"/>
      <c r="O894" s="54"/>
      <c r="P894" s="54"/>
      <c r="Q894" s="54"/>
      <c r="R894" s="54"/>
      <c r="S894" s="54"/>
      <c r="T894" s="54"/>
    </row>
    <row r="895" ht="12.75" customHeight="1">
      <c r="C895" s="54"/>
      <c r="D895" s="54"/>
      <c r="F895" s="54"/>
      <c r="G895" s="55"/>
      <c r="H895" s="55"/>
      <c r="I895" s="54"/>
      <c r="J895" s="56"/>
      <c r="K895" s="56"/>
      <c r="L895" s="56"/>
      <c r="M895" s="54"/>
      <c r="N895" s="54"/>
      <c r="O895" s="54"/>
      <c r="P895" s="54"/>
      <c r="Q895" s="54"/>
      <c r="R895" s="54"/>
      <c r="S895" s="54"/>
      <c r="T895" s="54"/>
    </row>
    <row r="896" ht="12.75" customHeight="1">
      <c r="C896" s="54"/>
      <c r="D896" s="54"/>
      <c r="F896" s="54"/>
      <c r="G896" s="55"/>
      <c r="H896" s="55"/>
      <c r="I896" s="54"/>
      <c r="J896" s="56"/>
      <c r="K896" s="56"/>
      <c r="L896" s="56"/>
      <c r="M896" s="54"/>
      <c r="N896" s="54"/>
      <c r="O896" s="54"/>
      <c r="P896" s="54"/>
      <c r="Q896" s="54"/>
      <c r="R896" s="54"/>
      <c r="S896" s="54"/>
      <c r="T896" s="54"/>
    </row>
    <row r="897" ht="12.75" customHeight="1">
      <c r="C897" s="54"/>
      <c r="D897" s="54"/>
      <c r="F897" s="54"/>
      <c r="G897" s="55"/>
      <c r="H897" s="55"/>
      <c r="I897" s="54"/>
      <c r="J897" s="56"/>
      <c r="K897" s="56"/>
      <c r="L897" s="56"/>
      <c r="M897" s="54"/>
      <c r="N897" s="54"/>
      <c r="O897" s="54"/>
      <c r="P897" s="54"/>
      <c r="Q897" s="54"/>
      <c r="R897" s="54"/>
      <c r="S897" s="54"/>
      <c r="T897" s="54"/>
    </row>
    <row r="898" ht="12.75" customHeight="1">
      <c r="C898" s="54"/>
      <c r="D898" s="54"/>
      <c r="F898" s="54"/>
      <c r="G898" s="55"/>
      <c r="H898" s="55"/>
      <c r="I898" s="54"/>
      <c r="J898" s="56"/>
      <c r="K898" s="56"/>
      <c r="L898" s="56"/>
      <c r="M898" s="54"/>
      <c r="N898" s="54"/>
      <c r="O898" s="54"/>
      <c r="P898" s="54"/>
      <c r="Q898" s="54"/>
      <c r="R898" s="54"/>
      <c r="S898" s="54"/>
      <c r="T898" s="54"/>
    </row>
    <row r="899" ht="12.75" customHeight="1">
      <c r="C899" s="54"/>
      <c r="D899" s="54"/>
      <c r="F899" s="54"/>
      <c r="G899" s="55"/>
      <c r="H899" s="55"/>
      <c r="I899" s="54"/>
      <c r="J899" s="56"/>
      <c r="K899" s="56"/>
      <c r="L899" s="56"/>
      <c r="M899" s="54"/>
      <c r="N899" s="54"/>
      <c r="O899" s="54"/>
      <c r="P899" s="54"/>
      <c r="Q899" s="54"/>
      <c r="R899" s="54"/>
      <c r="S899" s="54"/>
      <c r="T899" s="54"/>
    </row>
    <row r="900" ht="12.75" customHeight="1">
      <c r="C900" s="54"/>
      <c r="D900" s="54"/>
      <c r="F900" s="54"/>
      <c r="G900" s="55"/>
      <c r="H900" s="55"/>
      <c r="I900" s="54"/>
      <c r="J900" s="56"/>
      <c r="K900" s="56"/>
      <c r="L900" s="56"/>
      <c r="M900" s="54"/>
      <c r="N900" s="54"/>
      <c r="O900" s="54"/>
      <c r="P900" s="54"/>
      <c r="Q900" s="54"/>
      <c r="R900" s="54"/>
      <c r="S900" s="54"/>
      <c r="T900" s="54"/>
    </row>
    <row r="901" ht="12.75" customHeight="1">
      <c r="C901" s="54"/>
      <c r="D901" s="54"/>
      <c r="F901" s="54"/>
      <c r="G901" s="55"/>
      <c r="H901" s="55"/>
      <c r="I901" s="54"/>
      <c r="J901" s="56"/>
      <c r="K901" s="56"/>
      <c r="L901" s="56"/>
      <c r="M901" s="54"/>
      <c r="N901" s="54"/>
      <c r="O901" s="54"/>
      <c r="P901" s="54"/>
      <c r="Q901" s="54"/>
      <c r="R901" s="54"/>
      <c r="S901" s="54"/>
      <c r="T901" s="54"/>
    </row>
    <row r="902" ht="12.75" customHeight="1">
      <c r="C902" s="54"/>
      <c r="D902" s="54"/>
      <c r="F902" s="54"/>
      <c r="G902" s="55"/>
      <c r="H902" s="55"/>
      <c r="I902" s="54"/>
      <c r="J902" s="56"/>
      <c r="K902" s="56"/>
      <c r="L902" s="56"/>
      <c r="M902" s="54"/>
      <c r="N902" s="54"/>
      <c r="O902" s="54"/>
      <c r="P902" s="54"/>
      <c r="Q902" s="54"/>
      <c r="R902" s="54"/>
      <c r="S902" s="54"/>
      <c r="T902" s="54"/>
    </row>
    <row r="903" ht="12.75" customHeight="1">
      <c r="C903" s="54"/>
      <c r="D903" s="54"/>
      <c r="F903" s="54"/>
      <c r="G903" s="55"/>
      <c r="H903" s="55"/>
      <c r="I903" s="54"/>
      <c r="J903" s="56"/>
      <c r="K903" s="56"/>
      <c r="L903" s="56"/>
      <c r="M903" s="54"/>
      <c r="N903" s="54"/>
      <c r="O903" s="54"/>
      <c r="P903" s="54"/>
      <c r="Q903" s="54"/>
      <c r="R903" s="54"/>
      <c r="S903" s="54"/>
      <c r="T903" s="54"/>
    </row>
    <row r="904" ht="12.75" customHeight="1">
      <c r="C904" s="54"/>
      <c r="D904" s="54"/>
      <c r="F904" s="54"/>
      <c r="G904" s="55"/>
      <c r="H904" s="55"/>
      <c r="I904" s="54"/>
      <c r="J904" s="56"/>
      <c r="K904" s="56"/>
      <c r="L904" s="56"/>
      <c r="M904" s="54"/>
      <c r="N904" s="54"/>
      <c r="O904" s="54"/>
      <c r="P904" s="54"/>
      <c r="Q904" s="54"/>
      <c r="R904" s="54"/>
      <c r="S904" s="54"/>
      <c r="T904" s="54"/>
    </row>
    <row r="905" ht="12.75" customHeight="1">
      <c r="C905" s="54"/>
      <c r="D905" s="54"/>
      <c r="F905" s="54"/>
      <c r="G905" s="55"/>
      <c r="H905" s="55"/>
      <c r="I905" s="54"/>
      <c r="J905" s="56"/>
      <c r="K905" s="56"/>
      <c r="L905" s="56"/>
      <c r="M905" s="54"/>
      <c r="N905" s="54"/>
      <c r="O905" s="54"/>
      <c r="P905" s="54"/>
      <c r="Q905" s="54"/>
      <c r="R905" s="54"/>
      <c r="S905" s="54"/>
      <c r="T905" s="54"/>
    </row>
    <row r="906" ht="12.75" customHeight="1">
      <c r="C906" s="54"/>
      <c r="D906" s="54"/>
      <c r="F906" s="54"/>
      <c r="G906" s="55"/>
      <c r="H906" s="55"/>
      <c r="I906" s="54"/>
      <c r="J906" s="56"/>
      <c r="K906" s="56"/>
      <c r="L906" s="56"/>
      <c r="M906" s="54"/>
      <c r="N906" s="54"/>
      <c r="O906" s="54"/>
      <c r="P906" s="54"/>
      <c r="Q906" s="54"/>
      <c r="R906" s="54"/>
      <c r="S906" s="54"/>
      <c r="T906" s="54"/>
    </row>
    <row r="907" ht="12.75" customHeight="1">
      <c r="C907" s="54"/>
      <c r="D907" s="54"/>
      <c r="F907" s="54"/>
      <c r="G907" s="55"/>
      <c r="H907" s="55"/>
      <c r="I907" s="54"/>
      <c r="J907" s="56"/>
      <c r="K907" s="56"/>
      <c r="L907" s="56"/>
      <c r="M907" s="54"/>
      <c r="N907" s="54"/>
      <c r="O907" s="54"/>
      <c r="P907" s="54"/>
      <c r="Q907" s="54"/>
      <c r="R907" s="54"/>
      <c r="S907" s="54"/>
      <c r="T907" s="54"/>
    </row>
    <row r="908" ht="12.75" customHeight="1">
      <c r="C908" s="54"/>
      <c r="D908" s="54"/>
      <c r="F908" s="54"/>
      <c r="G908" s="55"/>
      <c r="H908" s="55"/>
      <c r="I908" s="54"/>
      <c r="J908" s="56"/>
      <c r="K908" s="56"/>
      <c r="L908" s="56"/>
      <c r="M908" s="54"/>
      <c r="N908" s="54"/>
      <c r="O908" s="54"/>
      <c r="P908" s="54"/>
      <c r="Q908" s="54"/>
      <c r="R908" s="54"/>
      <c r="S908" s="54"/>
      <c r="T908" s="54"/>
    </row>
    <row r="909" ht="12.75" customHeight="1">
      <c r="C909" s="54"/>
      <c r="D909" s="54"/>
      <c r="F909" s="54"/>
      <c r="G909" s="55"/>
      <c r="H909" s="55"/>
      <c r="I909" s="54"/>
      <c r="J909" s="56"/>
      <c r="K909" s="56"/>
      <c r="L909" s="56"/>
      <c r="M909" s="54"/>
      <c r="N909" s="54"/>
      <c r="O909" s="54"/>
      <c r="P909" s="54"/>
      <c r="Q909" s="54"/>
      <c r="R909" s="54"/>
      <c r="S909" s="54"/>
      <c r="T909" s="54"/>
    </row>
    <row r="910" ht="12.75" customHeight="1">
      <c r="C910" s="54"/>
      <c r="D910" s="54"/>
      <c r="F910" s="54"/>
      <c r="G910" s="55"/>
      <c r="H910" s="55"/>
      <c r="I910" s="54"/>
      <c r="J910" s="56"/>
      <c r="K910" s="56"/>
      <c r="L910" s="56"/>
      <c r="M910" s="54"/>
      <c r="N910" s="54"/>
      <c r="O910" s="54"/>
      <c r="P910" s="54"/>
      <c r="Q910" s="54"/>
      <c r="R910" s="54"/>
      <c r="S910" s="54"/>
      <c r="T910" s="54"/>
    </row>
    <row r="911" ht="12.75" customHeight="1">
      <c r="C911" s="54"/>
      <c r="D911" s="54"/>
      <c r="F911" s="54"/>
      <c r="G911" s="55"/>
      <c r="H911" s="55"/>
      <c r="I911" s="54"/>
      <c r="J911" s="56"/>
      <c r="K911" s="56"/>
      <c r="L911" s="56"/>
      <c r="M911" s="54"/>
      <c r="N911" s="54"/>
      <c r="O911" s="54"/>
      <c r="P911" s="54"/>
      <c r="Q911" s="54"/>
      <c r="R911" s="54"/>
      <c r="S911" s="54"/>
      <c r="T911" s="54"/>
    </row>
    <row r="912" ht="12.75" customHeight="1">
      <c r="C912" s="54"/>
      <c r="D912" s="54"/>
      <c r="F912" s="54"/>
      <c r="G912" s="55"/>
      <c r="H912" s="55"/>
      <c r="I912" s="54"/>
      <c r="J912" s="56"/>
      <c r="K912" s="56"/>
      <c r="L912" s="56"/>
      <c r="M912" s="54"/>
      <c r="N912" s="54"/>
      <c r="O912" s="54"/>
      <c r="P912" s="54"/>
      <c r="Q912" s="54"/>
      <c r="R912" s="54"/>
      <c r="S912" s="54"/>
      <c r="T912" s="54"/>
    </row>
    <row r="913" ht="12.75" customHeight="1">
      <c r="C913" s="54"/>
      <c r="D913" s="54"/>
      <c r="F913" s="54"/>
      <c r="G913" s="55"/>
      <c r="H913" s="55"/>
      <c r="I913" s="54"/>
      <c r="J913" s="56"/>
      <c r="K913" s="56"/>
      <c r="L913" s="56"/>
      <c r="M913" s="54"/>
      <c r="N913" s="54"/>
      <c r="O913" s="54"/>
      <c r="P913" s="54"/>
      <c r="Q913" s="54"/>
      <c r="R913" s="54"/>
      <c r="S913" s="54"/>
      <c r="T913" s="54"/>
    </row>
    <row r="914" ht="12.75" customHeight="1">
      <c r="C914" s="54"/>
      <c r="D914" s="54"/>
      <c r="F914" s="54"/>
      <c r="G914" s="55"/>
      <c r="H914" s="55"/>
      <c r="I914" s="54"/>
      <c r="J914" s="56"/>
      <c r="K914" s="56"/>
      <c r="L914" s="56"/>
      <c r="M914" s="54"/>
      <c r="N914" s="54"/>
      <c r="O914" s="54"/>
      <c r="P914" s="54"/>
      <c r="Q914" s="54"/>
      <c r="R914" s="54"/>
      <c r="S914" s="54"/>
      <c r="T914" s="54"/>
    </row>
    <row r="915" ht="12.75" customHeight="1">
      <c r="C915" s="54"/>
      <c r="D915" s="54"/>
      <c r="F915" s="54"/>
      <c r="G915" s="55"/>
      <c r="H915" s="55"/>
      <c r="I915" s="54"/>
      <c r="J915" s="56"/>
      <c r="K915" s="56"/>
      <c r="L915" s="56"/>
      <c r="M915" s="54"/>
      <c r="N915" s="54"/>
      <c r="O915" s="54"/>
      <c r="P915" s="54"/>
      <c r="Q915" s="54"/>
      <c r="R915" s="54"/>
      <c r="S915" s="54"/>
      <c r="T915" s="54"/>
    </row>
    <row r="916" ht="12.75" customHeight="1">
      <c r="C916" s="54"/>
      <c r="D916" s="54"/>
      <c r="F916" s="54"/>
      <c r="G916" s="55"/>
      <c r="H916" s="55"/>
      <c r="I916" s="54"/>
      <c r="J916" s="56"/>
      <c r="K916" s="56"/>
      <c r="L916" s="56"/>
      <c r="M916" s="54"/>
      <c r="N916" s="54"/>
      <c r="O916" s="54"/>
      <c r="P916" s="54"/>
      <c r="Q916" s="54"/>
      <c r="R916" s="54"/>
      <c r="S916" s="54"/>
      <c r="T916" s="54"/>
    </row>
    <row r="917" ht="12.75" customHeight="1">
      <c r="C917" s="54"/>
      <c r="D917" s="54"/>
      <c r="F917" s="54"/>
      <c r="G917" s="55"/>
      <c r="H917" s="55"/>
      <c r="I917" s="54"/>
      <c r="J917" s="56"/>
      <c r="K917" s="56"/>
      <c r="L917" s="56"/>
      <c r="M917" s="54"/>
      <c r="N917" s="54"/>
      <c r="O917" s="54"/>
      <c r="P917" s="54"/>
      <c r="Q917" s="54"/>
      <c r="R917" s="54"/>
      <c r="S917" s="54"/>
      <c r="T917" s="54"/>
    </row>
    <row r="918" ht="12.75" customHeight="1">
      <c r="C918" s="54"/>
      <c r="D918" s="54"/>
      <c r="F918" s="54"/>
      <c r="G918" s="55"/>
      <c r="H918" s="55"/>
      <c r="I918" s="54"/>
      <c r="J918" s="56"/>
      <c r="K918" s="56"/>
      <c r="L918" s="56"/>
      <c r="M918" s="54"/>
      <c r="N918" s="54"/>
      <c r="O918" s="54"/>
      <c r="P918" s="54"/>
      <c r="Q918" s="54"/>
      <c r="R918" s="54"/>
      <c r="S918" s="54"/>
      <c r="T918" s="54"/>
    </row>
    <row r="919" ht="12.75" customHeight="1">
      <c r="C919" s="54"/>
      <c r="D919" s="54"/>
      <c r="F919" s="54"/>
      <c r="G919" s="55"/>
      <c r="H919" s="55"/>
      <c r="I919" s="54"/>
      <c r="J919" s="56"/>
      <c r="K919" s="56"/>
      <c r="L919" s="56"/>
      <c r="M919" s="54"/>
      <c r="N919" s="54"/>
      <c r="O919" s="54"/>
      <c r="P919" s="54"/>
      <c r="Q919" s="54"/>
      <c r="R919" s="54"/>
      <c r="S919" s="54"/>
      <c r="T919" s="54"/>
    </row>
    <row r="920" ht="12.75" customHeight="1">
      <c r="C920" s="54"/>
      <c r="D920" s="54"/>
      <c r="F920" s="54"/>
      <c r="G920" s="55"/>
      <c r="H920" s="55"/>
      <c r="I920" s="54"/>
      <c r="J920" s="56"/>
      <c r="K920" s="56"/>
      <c r="L920" s="56"/>
      <c r="M920" s="54"/>
      <c r="N920" s="54"/>
      <c r="O920" s="54"/>
      <c r="P920" s="54"/>
      <c r="Q920" s="54"/>
      <c r="R920" s="54"/>
      <c r="S920" s="54"/>
      <c r="T920" s="54"/>
    </row>
    <row r="921" ht="12.75" customHeight="1">
      <c r="C921" s="54"/>
      <c r="D921" s="54"/>
      <c r="F921" s="54"/>
      <c r="G921" s="55"/>
      <c r="H921" s="55"/>
      <c r="I921" s="54"/>
      <c r="J921" s="56"/>
      <c r="K921" s="56"/>
      <c r="L921" s="56"/>
      <c r="M921" s="54"/>
      <c r="N921" s="54"/>
      <c r="O921" s="54"/>
      <c r="P921" s="54"/>
      <c r="Q921" s="54"/>
      <c r="R921" s="54"/>
      <c r="S921" s="54"/>
      <c r="T921" s="54"/>
    </row>
    <row r="922" ht="12.75" customHeight="1">
      <c r="C922" s="54"/>
      <c r="D922" s="54"/>
      <c r="F922" s="54"/>
      <c r="G922" s="55"/>
      <c r="H922" s="55"/>
      <c r="I922" s="54"/>
      <c r="J922" s="56"/>
      <c r="K922" s="56"/>
      <c r="L922" s="56"/>
      <c r="M922" s="54"/>
      <c r="N922" s="54"/>
      <c r="O922" s="54"/>
      <c r="P922" s="54"/>
      <c r="Q922" s="54"/>
      <c r="R922" s="54"/>
      <c r="S922" s="54"/>
      <c r="T922" s="54"/>
    </row>
    <row r="923" ht="12.75" customHeight="1">
      <c r="C923" s="54"/>
      <c r="D923" s="54"/>
      <c r="F923" s="54"/>
      <c r="G923" s="55"/>
      <c r="H923" s="55"/>
      <c r="I923" s="54"/>
      <c r="J923" s="56"/>
      <c r="K923" s="56"/>
      <c r="L923" s="56"/>
      <c r="M923" s="54"/>
      <c r="N923" s="54"/>
      <c r="O923" s="54"/>
      <c r="P923" s="54"/>
      <c r="Q923" s="54"/>
      <c r="R923" s="54"/>
      <c r="S923" s="54"/>
      <c r="T923" s="54"/>
    </row>
    <row r="924" ht="12.75" customHeight="1">
      <c r="C924" s="54"/>
      <c r="D924" s="54"/>
      <c r="F924" s="54"/>
      <c r="G924" s="55"/>
      <c r="H924" s="55"/>
      <c r="I924" s="54"/>
      <c r="J924" s="56"/>
      <c r="K924" s="56"/>
      <c r="L924" s="56"/>
      <c r="M924" s="54"/>
      <c r="N924" s="54"/>
      <c r="O924" s="54"/>
      <c r="P924" s="54"/>
      <c r="Q924" s="54"/>
      <c r="R924" s="54"/>
      <c r="S924" s="54"/>
      <c r="T924" s="54"/>
    </row>
    <row r="925" ht="12.75" customHeight="1">
      <c r="C925" s="54"/>
      <c r="D925" s="54"/>
      <c r="F925" s="54"/>
      <c r="G925" s="55"/>
      <c r="H925" s="55"/>
      <c r="I925" s="54"/>
      <c r="J925" s="56"/>
      <c r="K925" s="56"/>
      <c r="L925" s="56"/>
      <c r="M925" s="54"/>
      <c r="N925" s="54"/>
      <c r="O925" s="54"/>
      <c r="P925" s="54"/>
      <c r="Q925" s="54"/>
      <c r="R925" s="54"/>
      <c r="S925" s="54"/>
      <c r="T925" s="54"/>
    </row>
    <row r="926" ht="12.75" customHeight="1">
      <c r="C926" s="54"/>
      <c r="D926" s="54"/>
      <c r="F926" s="54"/>
      <c r="G926" s="55"/>
      <c r="H926" s="55"/>
      <c r="I926" s="54"/>
      <c r="J926" s="56"/>
      <c r="K926" s="56"/>
      <c r="L926" s="56"/>
      <c r="M926" s="54"/>
      <c r="N926" s="54"/>
      <c r="O926" s="54"/>
      <c r="P926" s="54"/>
      <c r="Q926" s="54"/>
      <c r="R926" s="54"/>
      <c r="S926" s="54"/>
      <c r="T926" s="54"/>
    </row>
    <row r="927" ht="12.75" customHeight="1">
      <c r="C927" s="54"/>
      <c r="D927" s="54"/>
      <c r="F927" s="54"/>
      <c r="G927" s="55"/>
      <c r="H927" s="55"/>
      <c r="I927" s="54"/>
      <c r="J927" s="56"/>
      <c r="K927" s="56"/>
      <c r="L927" s="56"/>
      <c r="M927" s="54"/>
      <c r="N927" s="54"/>
      <c r="O927" s="54"/>
      <c r="P927" s="54"/>
      <c r="Q927" s="54"/>
      <c r="R927" s="54"/>
      <c r="S927" s="54"/>
      <c r="T927" s="54"/>
    </row>
    <row r="928" ht="12.75" customHeight="1">
      <c r="C928" s="54"/>
      <c r="D928" s="54"/>
      <c r="F928" s="54"/>
      <c r="G928" s="55"/>
      <c r="H928" s="55"/>
      <c r="I928" s="54"/>
      <c r="J928" s="56"/>
      <c r="K928" s="56"/>
      <c r="L928" s="56"/>
      <c r="M928" s="54"/>
      <c r="N928" s="54"/>
      <c r="O928" s="54"/>
      <c r="P928" s="54"/>
      <c r="Q928" s="54"/>
      <c r="R928" s="54"/>
      <c r="S928" s="54"/>
      <c r="T928" s="54"/>
    </row>
    <row r="929" ht="12.75" customHeight="1">
      <c r="C929" s="54"/>
      <c r="D929" s="54"/>
      <c r="F929" s="54"/>
      <c r="G929" s="55"/>
      <c r="H929" s="55"/>
      <c r="I929" s="54"/>
      <c r="J929" s="56"/>
      <c r="K929" s="56"/>
      <c r="L929" s="56"/>
      <c r="M929" s="54"/>
      <c r="N929" s="54"/>
      <c r="O929" s="54"/>
      <c r="P929" s="54"/>
      <c r="Q929" s="54"/>
      <c r="R929" s="54"/>
      <c r="S929" s="54"/>
      <c r="T929" s="54"/>
    </row>
    <row r="930" ht="12.75" customHeight="1">
      <c r="C930" s="54"/>
      <c r="D930" s="54"/>
      <c r="F930" s="54"/>
      <c r="G930" s="55"/>
      <c r="H930" s="55"/>
      <c r="I930" s="54"/>
      <c r="J930" s="56"/>
      <c r="K930" s="56"/>
      <c r="L930" s="56"/>
      <c r="M930" s="54"/>
      <c r="N930" s="54"/>
      <c r="O930" s="54"/>
      <c r="P930" s="54"/>
      <c r="Q930" s="54"/>
      <c r="R930" s="54"/>
      <c r="S930" s="54"/>
      <c r="T930" s="54"/>
    </row>
    <row r="931" ht="12.75" customHeight="1">
      <c r="C931" s="54"/>
      <c r="D931" s="54"/>
      <c r="F931" s="54"/>
      <c r="G931" s="55"/>
      <c r="H931" s="55"/>
      <c r="I931" s="54"/>
      <c r="J931" s="56"/>
      <c r="K931" s="56"/>
      <c r="L931" s="56"/>
      <c r="M931" s="54"/>
      <c r="N931" s="54"/>
      <c r="O931" s="54"/>
      <c r="P931" s="54"/>
      <c r="Q931" s="54"/>
      <c r="R931" s="54"/>
      <c r="S931" s="54"/>
      <c r="T931" s="54"/>
    </row>
    <row r="932" ht="12.75" customHeight="1">
      <c r="C932" s="54"/>
      <c r="D932" s="54"/>
      <c r="F932" s="54"/>
      <c r="G932" s="55"/>
      <c r="H932" s="55"/>
      <c r="I932" s="54"/>
      <c r="J932" s="56"/>
      <c r="K932" s="56"/>
      <c r="L932" s="56"/>
      <c r="M932" s="54"/>
      <c r="N932" s="54"/>
      <c r="O932" s="54"/>
      <c r="P932" s="54"/>
      <c r="Q932" s="54"/>
      <c r="R932" s="54"/>
      <c r="S932" s="54"/>
      <c r="T932" s="54"/>
    </row>
    <row r="933" ht="12.75" customHeight="1">
      <c r="C933" s="54"/>
      <c r="D933" s="54"/>
      <c r="F933" s="54"/>
      <c r="G933" s="55"/>
      <c r="H933" s="55"/>
      <c r="I933" s="54"/>
      <c r="J933" s="56"/>
      <c r="K933" s="56"/>
      <c r="L933" s="56"/>
      <c r="M933" s="54"/>
      <c r="N933" s="54"/>
      <c r="O933" s="54"/>
      <c r="P933" s="54"/>
      <c r="Q933" s="54"/>
      <c r="R933" s="54"/>
      <c r="S933" s="54"/>
      <c r="T933" s="54"/>
    </row>
    <row r="934" ht="12.75" customHeight="1">
      <c r="C934" s="54"/>
      <c r="D934" s="54"/>
      <c r="F934" s="54"/>
      <c r="G934" s="55"/>
      <c r="H934" s="55"/>
      <c r="I934" s="54"/>
      <c r="J934" s="56"/>
      <c r="K934" s="56"/>
      <c r="L934" s="56"/>
      <c r="M934" s="54"/>
      <c r="N934" s="54"/>
      <c r="O934" s="54"/>
      <c r="P934" s="54"/>
      <c r="Q934" s="54"/>
      <c r="R934" s="54"/>
      <c r="S934" s="54"/>
      <c r="T934" s="54"/>
    </row>
    <row r="935" ht="12.75" customHeight="1">
      <c r="C935" s="54"/>
      <c r="D935" s="54"/>
      <c r="F935" s="54"/>
      <c r="G935" s="55"/>
      <c r="H935" s="55"/>
      <c r="I935" s="54"/>
      <c r="J935" s="56"/>
      <c r="K935" s="56"/>
      <c r="L935" s="56"/>
      <c r="M935" s="54"/>
      <c r="N935" s="54"/>
      <c r="O935" s="54"/>
      <c r="P935" s="54"/>
      <c r="Q935" s="54"/>
      <c r="R935" s="54"/>
      <c r="S935" s="54"/>
      <c r="T935" s="54"/>
    </row>
    <row r="936" ht="12.75" customHeight="1">
      <c r="C936" s="54"/>
      <c r="D936" s="54"/>
      <c r="F936" s="54"/>
      <c r="G936" s="55"/>
      <c r="H936" s="55"/>
      <c r="I936" s="54"/>
      <c r="J936" s="56"/>
      <c r="K936" s="56"/>
      <c r="L936" s="56"/>
      <c r="M936" s="54"/>
      <c r="N936" s="54"/>
      <c r="O936" s="54"/>
      <c r="P936" s="54"/>
      <c r="Q936" s="54"/>
      <c r="R936" s="54"/>
      <c r="S936" s="54"/>
      <c r="T936" s="54"/>
    </row>
    <row r="937" ht="12.75" customHeight="1">
      <c r="C937" s="54"/>
      <c r="D937" s="54"/>
      <c r="F937" s="54"/>
      <c r="G937" s="55"/>
      <c r="H937" s="55"/>
      <c r="I937" s="54"/>
      <c r="J937" s="56"/>
      <c r="K937" s="56"/>
      <c r="L937" s="56"/>
      <c r="M937" s="54"/>
      <c r="N937" s="54"/>
      <c r="O937" s="54"/>
      <c r="P937" s="54"/>
      <c r="Q937" s="54"/>
      <c r="R937" s="54"/>
      <c r="S937" s="54"/>
      <c r="T937" s="54"/>
    </row>
    <row r="938" ht="12.75" customHeight="1">
      <c r="C938" s="54"/>
      <c r="D938" s="54"/>
      <c r="F938" s="54"/>
      <c r="G938" s="55"/>
      <c r="H938" s="55"/>
      <c r="I938" s="54"/>
      <c r="J938" s="56"/>
      <c r="K938" s="56"/>
      <c r="L938" s="56"/>
      <c r="M938" s="54"/>
      <c r="N938" s="54"/>
      <c r="O938" s="54"/>
      <c r="P938" s="54"/>
      <c r="Q938" s="54"/>
      <c r="R938" s="54"/>
      <c r="S938" s="54"/>
      <c r="T938" s="54"/>
    </row>
    <row r="939" ht="12.75" customHeight="1">
      <c r="C939" s="54"/>
      <c r="D939" s="54"/>
      <c r="F939" s="54"/>
      <c r="G939" s="55"/>
      <c r="H939" s="55"/>
      <c r="I939" s="54"/>
      <c r="J939" s="56"/>
      <c r="K939" s="56"/>
      <c r="L939" s="56"/>
      <c r="M939" s="54"/>
      <c r="N939" s="54"/>
      <c r="O939" s="54"/>
      <c r="P939" s="54"/>
      <c r="Q939" s="54"/>
      <c r="R939" s="54"/>
      <c r="S939" s="54"/>
      <c r="T939" s="54"/>
    </row>
    <row r="940" ht="12.75" customHeight="1">
      <c r="C940" s="54"/>
      <c r="D940" s="54"/>
      <c r="F940" s="54"/>
      <c r="G940" s="55"/>
      <c r="H940" s="55"/>
      <c r="I940" s="54"/>
      <c r="J940" s="56"/>
      <c r="K940" s="56"/>
      <c r="L940" s="56"/>
      <c r="M940" s="54"/>
      <c r="N940" s="54"/>
      <c r="O940" s="54"/>
      <c r="P940" s="54"/>
      <c r="Q940" s="54"/>
      <c r="R940" s="54"/>
      <c r="S940" s="54"/>
      <c r="T940" s="54"/>
    </row>
    <row r="941" ht="12.75" customHeight="1">
      <c r="C941" s="54"/>
      <c r="D941" s="54"/>
      <c r="F941" s="54"/>
      <c r="G941" s="55"/>
      <c r="H941" s="55"/>
      <c r="I941" s="54"/>
      <c r="J941" s="56"/>
      <c r="K941" s="56"/>
      <c r="L941" s="56"/>
      <c r="M941" s="54"/>
      <c r="N941" s="54"/>
      <c r="O941" s="54"/>
      <c r="P941" s="54"/>
      <c r="Q941" s="54"/>
      <c r="R941" s="54"/>
      <c r="S941" s="54"/>
      <c r="T941" s="54"/>
    </row>
    <row r="942" ht="12.75" customHeight="1">
      <c r="C942" s="54"/>
      <c r="D942" s="54"/>
      <c r="F942" s="54"/>
      <c r="G942" s="55"/>
      <c r="H942" s="55"/>
      <c r="I942" s="54"/>
      <c r="J942" s="56"/>
      <c r="K942" s="56"/>
      <c r="L942" s="56"/>
      <c r="M942" s="54"/>
      <c r="N942" s="54"/>
      <c r="O942" s="54"/>
      <c r="P942" s="54"/>
      <c r="Q942" s="54"/>
      <c r="R942" s="54"/>
      <c r="S942" s="54"/>
      <c r="T942" s="54"/>
    </row>
    <row r="943" ht="12.75" customHeight="1">
      <c r="C943" s="54"/>
      <c r="D943" s="54"/>
      <c r="F943" s="54"/>
      <c r="G943" s="55"/>
      <c r="H943" s="55"/>
      <c r="I943" s="54"/>
      <c r="J943" s="56"/>
      <c r="K943" s="56"/>
      <c r="L943" s="56"/>
      <c r="M943" s="54"/>
      <c r="N943" s="54"/>
      <c r="O943" s="54"/>
      <c r="P943" s="54"/>
      <c r="Q943" s="54"/>
      <c r="R943" s="54"/>
      <c r="S943" s="54"/>
      <c r="T943" s="54"/>
    </row>
    <row r="944" ht="12.75" customHeight="1">
      <c r="C944" s="54"/>
      <c r="D944" s="54"/>
      <c r="F944" s="54"/>
      <c r="G944" s="55"/>
      <c r="H944" s="55"/>
      <c r="I944" s="54"/>
      <c r="J944" s="56"/>
      <c r="K944" s="56"/>
      <c r="L944" s="56"/>
      <c r="M944" s="54"/>
      <c r="N944" s="54"/>
      <c r="O944" s="54"/>
      <c r="P944" s="54"/>
      <c r="Q944" s="54"/>
      <c r="R944" s="54"/>
      <c r="S944" s="54"/>
      <c r="T944" s="54"/>
    </row>
    <row r="945" ht="12.75" customHeight="1">
      <c r="C945" s="54"/>
      <c r="D945" s="54"/>
      <c r="F945" s="54"/>
      <c r="G945" s="55"/>
      <c r="H945" s="55"/>
      <c r="I945" s="54"/>
      <c r="J945" s="56"/>
      <c r="K945" s="56"/>
      <c r="L945" s="56"/>
      <c r="M945" s="54"/>
      <c r="N945" s="54"/>
      <c r="O945" s="54"/>
      <c r="P945" s="54"/>
      <c r="Q945" s="54"/>
      <c r="R945" s="54"/>
      <c r="S945" s="54"/>
      <c r="T945" s="54"/>
    </row>
    <row r="946" ht="12.75" customHeight="1">
      <c r="C946" s="54"/>
      <c r="D946" s="54"/>
      <c r="F946" s="54"/>
      <c r="G946" s="55"/>
      <c r="H946" s="55"/>
      <c r="I946" s="54"/>
      <c r="J946" s="56"/>
      <c r="K946" s="56"/>
      <c r="L946" s="56"/>
      <c r="M946" s="54"/>
      <c r="N946" s="54"/>
      <c r="O946" s="54"/>
      <c r="P946" s="54"/>
      <c r="Q946" s="54"/>
      <c r="R946" s="54"/>
      <c r="S946" s="54"/>
      <c r="T946" s="54"/>
    </row>
    <row r="947" ht="12.75" customHeight="1">
      <c r="C947" s="54"/>
      <c r="D947" s="54"/>
      <c r="F947" s="54"/>
      <c r="G947" s="55"/>
      <c r="H947" s="55"/>
      <c r="I947" s="54"/>
      <c r="J947" s="56"/>
      <c r="K947" s="56"/>
      <c r="L947" s="56"/>
      <c r="M947" s="54"/>
      <c r="N947" s="54"/>
      <c r="O947" s="54"/>
      <c r="P947" s="54"/>
      <c r="Q947" s="54"/>
      <c r="R947" s="54"/>
      <c r="S947" s="54"/>
      <c r="T947" s="54"/>
    </row>
    <row r="948" ht="12.75" customHeight="1">
      <c r="C948" s="54"/>
      <c r="D948" s="54"/>
      <c r="F948" s="54"/>
      <c r="G948" s="55"/>
      <c r="H948" s="55"/>
      <c r="I948" s="54"/>
      <c r="J948" s="56"/>
      <c r="K948" s="56"/>
      <c r="L948" s="56"/>
      <c r="M948" s="54"/>
      <c r="N948" s="54"/>
      <c r="O948" s="54"/>
      <c r="P948" s="54"/>
      <c r="Q948" s="54"/>
      <c r="R948" s="54"/>
      <c r="S948" s="54"/>
      <c r="T948" s="54"/>
    </row>
    <row r="949" ht="12.75" customHeight="1">
      <c r="C949" s="54"/>
      <c r="D949" s="54"/>
      <c r="F949" s="54"/>
      <c r="G949" s="55"/>
      <c r="H949" s="55"/>
      <c r="I949" s="54"/>
      <c r="J949" s="56"/>
      <c r="K949" s="56"/>
      <c r="L949" s="56"/>
      <c r="M949" s="54"/>
      <c r="N949" s="54"/>
      <c r="O949" s="54"/>
      <c r="P949" s="54"/>
      <c r="Q949" s="54"/>
      <c r="R949" s="54"/>
      <c r="S949" s="54"/>
      <c r="T949" s="54"/>
    </row>
    <row r="950" ht="12.75" customHeight="1">
      <c r="C950" s="54"/>
      <c r="D950" s="54"/>
      <c r="F950" s="54"/>
      <c r="G950" s="55"/>
      <c r="H950" s="55"/>
      <c r="I950" s="54"/>
      <c r="J950" s="56"/>
      <c r="K950" s="56"/>
      <c r="L950" s="56"/>
      <c r="M950" s="54"/>
      <c r="N950" s="54"/>
      <c r="O950" s="54"/>
      <c r="P950" s="54"/>
      <c r="Q950" s="54"/>
      <c r="R950" s="54"/>
      <c r="S950" s="54"/>
      <c r="T950" s="54"/>
    </row>
    <row r="951" ht="12.75" customHeight="1">
      <c r="C951" s="54"/>
      <c r="D951" s="54"/>
      <c r="F951" s="54"/>
      <c r="G951" s="55"/>
      <c r="H951" s="55"/>
      <c r="I951" s="54"/>
      <c r="J951" s="56"/>
      <c r="K951" s="56"/>
      <c r="L951" s="56"/>
      <c r="M951" s="54"/>
      <c r="N951" s="54"/>
      <c r="O951" s="54"/>
      <c r="P951" s="54"/>
      <c r="Q951" s="54"/>
      <c r="R951" s="54"/>
      <c r="S951" s="54"/>
      <c r="T951" s="54"/>
    </row>
    <row r="952" ht="12.75" customHeight="1">
      <c r="C952" s="54"/>
      <c r="D952" s="54"/>
      <c r="F952" s="54"/>
      <c r="G952" s="55"/>
      <c r="H952" s="55"/>
      <c r="I952" s="54"/>
      <c r="J952" s="56"/>
      <c r="K952" s="56"/>
      <c r="L952" s="56"/>
      <c r="M952" s="54"/>
      <c r="N952" s="54"/>
      <c r="O952" s="54"/>
      <c r="P952" s="54"/>
      <c r="Q952" s="54"/>
      <c r="R952" s="54"/>
      <c r="S952" s="54"/>
      <c r="T952" s="54"/>
    </row>
    <row r="953" ht="12.75" customHeight="1">
      <c r="C953" s="54"/>
      <c r="D953" s="54"/>
      <c r="F953" s="54"/>
      <c r="G953" s="55"/>
      <c r="H953" s="55"/>
      <c r="I953" s="54"/>
      <c r="J953" s="56"/>
      <c r="K953" s="56"/>
      <c r="L953" s="56"/>
      <c r="M953" s="54"/>
      <c r="N953" s="54"/>
      <c r="O953" s="54"/>
      <c r="P953" s="54"/>
      <c r="Q953" s="54"/>
      <c r="R953" s="54"/>
      <c r="S953" s="54"/>
      <c r="T953" s="54"/>
    </row>
    <row r="954" ht="12.75" customHeight="1">
      <c r="C954" s="54"/>
      <c r="D954" s="54"/>
      <c r="F954" s="54"/>
      <c r="G954" s="55"/>
      <c r="H954" s="55"/>
      <c r="I954" s="54"/>
      <c r="J954" s="56"/>
      <c r="K954" s="56"/>
      <c r="L954" s="56"/>
      <c r="M954" s="54"/>
      <c r="N954" s="54"/>
      <c r="O954" s="54"/>
      <c r="P954" s="54"/>
      <c r="Q954" s="54"/>
      <c r="R954" s="54"/>
      <c r="S954" s="54"/>
      <c r="T954" s="54"/>
    </row>
    <row r="955" ht="12.75" customHeight="1">
      <c r="C955" s="54"/>
      <c r="D955" s="54"/>
      <c r="F955" s="54"/>
      <c r="G955" s="55"/>
      <c r="H955" s="55"/>
      <c r="I955" s="54"/>
      <c r="J955" s="56"/>
      <c r="K955" s="56"/>
      <c r="L955" s="56"/>
      <c r="M955" s="54"/>
      <c r="N955" s="54"/>
      <c r="O955" s="54"/>
      <c r="P955" s="54"/>
      <c r="Q955" s="54"/>
      <c r="R955" s="54"/>
      <c r="S955" s="54"/>
      <c r="T955" s="54"/>
    </row>
    <row r="956" ht="12.75" customHeight="1">
      <c r="C956" s="54"/>
      <c r="D956" s="54"/>
      <c r="F956" s="54"/>
      <c r="G956" s="55"/>
      <c r="H956" s="55"/>
      <c r="I956" s="54"/>
      <c r="J956" s="56"/>
      <c r="K956" s="56"/>
      <c r="L956" s="56"/>
      <c r="M956" s="54"/>
      <c r="N956" s="54"/>
      <c r="O956" s="54"/>
      <c r="P956" s="54"/>
      <c r="Q956" s="54"/>
      <c r="R956" s="54"/>
      <c r="S956" s="54"/>
      <c r="T956" s="54"/>
    </row>
    <row r="957" ht="12.75" customHeight="1">
      <c r="C957" s="54"/>
      <c r="D957" s="54"/>
      <c r="F957" s="54"/>
      <c r="G957" s="55"/>
      <c r="H957" s="55"/>
      <c r="I957" s="54"/>
      <c r="J957" s="56"/>
      <c r="K957" s="56"/>
      <c r="L957" s="56"/>
      <c r="M957" s="54"/>
      <c r="N957" s="54"/>
      <c r="O957" s="54"/>
      <c r="P957" s="54"/>
      <c r="Q957" s="54"/>
      <c r="R957" s="54"/>
      <c r="S957" s="54"/>
      <c r="T957" s="54"/>
    </row>
    <row r="958" ht="12.75" customHeight="1">
      <c r="C958" s="54"/>
      <c r="D958" s="54"/>
      <c r="F958" s="54"/>
      <c r="G958" s="55"/>
      <c r="H958" s="55"/>
      <c r="I958" s="54"/>
      <c r="J958" s="56"/>
      <c r="K958" s="56"/>
      <c r="L958" s="56"/>
      <c r="M958" s="54"/>
      <c r="N958" s="54"/>
      <c r="O958" s="54"/>
      <c r="P958" s="54"/>
      <c r="Q958" s="54"/>
      <c r="R958" s="54"/>
      <c r="S958" s="54"/>
      <c r="T958" s="54"/>
    </row>
    <row r="959" ht="12.75" customHeight="1">
      <c r="C959" s="54"/>
      <c r="D959" s="54"/>
      <c r="F959" s="54"/>
      <c r="G959" s="55"/>
      <c r="H959" s="55"/>
      <c r="I959" s="54"/>
      <c r="J959" s="56"/>
      <c r="K959" s="56"/>
      <c r="L959" s="56"/>
      <c r="M959" s="54"/>
      <c r="N959" s="54"/>
      <c r="O959" s="54"/>
      <c r="P959" s="54"/>
      <c r="Q959" s="54"/>
      <c r="R959" s="54"/>
      <c r="S959" s="54"/>
      <c r="T959" s="54"/>
    </row>
    <row r="960" ht="12.75" customHeight="1">
      <c r="C960" s="54"/>
      <c r="D960" s="54"/>
      <c r="F960" s="54"/>
      <c r="G960" s="55"/>
      <c r="H960" s="55"/>
      <c r="I960" s="54"/>
      <c r="J960" s="56"/>
      <c r="K960" s="56"/>
      <c r="L960" s="56"/>
      <c r="M960" s="54"/>
      <c r="N960" s="54"/>
      <c r="O960" s="54"/>
      <c r="P960" s="54"/>
      <c r="Q960" s="54"/>
      <c r="R960" s="54"/>
      <c r="S960" s="54"/>
      <c r="T960" s="54"/>
    </row>
    <row r="961" ht="12.75" customHeight="1">
      <c r="C961" s="54"/>
      <c r="D961" s="54"/>
      <c r="F961" s="54"/>
      <c r="G961" s="55"/>
      <c r="H961" s="55"/>
      <c r="I961" s="54"/>
      <c r="J961" s="56"/>
      <c r="K961" s="56"/>
      <c r="L961" s="56"/>
      <c r="M961" s="54"/>
      <c r="N961" s="54"/>
      <c r="O961" s="54"/>
      <c r="P961" s="54"/>
      <c r="Q961" s="54"/>
      <c r="R961" s="54"/>
      <c r="S961" s="54"/>
      <c r="T961" s="54"/>
    </row>
    <row r="962" ht="12.75" customHeight="1">
      <c r="C962" s="54"/>
      <c r="D962" s="54"/>
      <c r="F962" s="54"/>
      <c r="G962" s="55"/>
      <c r="H962" s="55"/>
      <c r="I962" s="54"/>
      <c r="J962" s="56"/>
      <c r="K962" s="56"/>
      <c r="L962" s="56"/>
      <c r="M962" s="54"/>
      <c r="N962" s="54"/>
      <c r="O962" s="54"/>
      <c r="P962" s="54"/>
      <c r="Q962" s="54"/>
      <c r="R962" s="54"/>
      <c r="S962" s="54"/>
      <c r="T962" s="54"/>
    </row>
    <row r="963" ht="12.75" customHeight="1">
      <c r="C963" s="54"/>
      <c r="D963" s="54"/>
      <c r="F963" s="54"/>
      <c r="G963" s="55"/>
      <c r="H963" s="55"/>
      <c r="I963" s="54"/>
      <c r="J963" s="56"/>
      <c r="K963" s="56"/>
      <c r="L963" s="56"/>
      <c r="M963" s="54"/>
      <c r="N963" s="54"/>
      <c r="O963" s="54"/>
      <c r="P963" s="54"/>
      <c r="Q963" s="54"/>
      <c r="R963" s="54"/>
      <c r="S963" s="54"/>
      <c r="T963" s="54"/>
    </row>
    <row r="964" ht="12.75" customHeight="1">
      <c r="C964" s="54"/>
      <c r="D964" s="54"/>
      <c r="F964" s="54"/>
      <c r="G964" s="55"/>
      <c r="H964" s="55"/>
      <c r="I964" s="54"/>
      <c r="J964" s="56"/>
      <c r="K964" s="56"/>
      <c r="L964" s="56"/>
      <c r="M964" s="54"/>
      <c r="N964" s="54"/>
      <c r="O964" s="54"/>
      <c r="P964" s="54"/>
      <c r="Q964" s="54"/>
      <c r="R964" s="54"/>
      <c r="S964" s="54"/>
      <c r="T964" s="54"/>
    </row>
    <row r="965" ht="12.75" customHeight="1">
      <c r="C965" s="54"/>
      <c r="D965" s="54"/>
      <c r="F965" s="54"/>
      <c r="G965" s="55"/>
      <c r="H965" s="55"/>
      <c r="I965" s="54"/>
      <c r="J965" s="56"/>
      <c r="K965" s="56"/>
      <c r="L965" s="56"/>
      <c r="M965" s="54"/>
      <c r="N965" s="54"/>
      <c r="O965" s="54"/>
      <c r="P965" s="54"/>
      <c r="Q965" s="54"/>
      <c r="R965" s="54"/>
      <c r="S965" s="54"/>
      <c r="T965" s="54"/>
    </row>
    <row r="966" ht="12.75" customHeight="1">
      <c r="C966" s="54"/>
      <c r="D966" s="54"/>
      <c r="F966" s="54"/>
      <c r="G966" s="55"/>
      <c r="H966" s="55"/>
      <c r="I966" s="54"/>
      <c r="J966" s="56"/>
      <c r="K966" s="56"/>
      <c r="L966" s="56"/>
      <c r="M966" s="54"/>
      <c r="N966" s="54"/>
      <c r="O966" s="54"/>
      <c r="P966" s="54"/>
      <c r="Q966" s="54"/>
      <c r="R966" s="54"/>
      <c r="S966" s="54"/>
      <c r="T966" s="54"/>
    </row>
    <row r="967" ht="12.75" customHeight="1">
      <c r="C967" s="54"/>
      <c r="D967" s="54"/>
      <c r="F967" s="54"/>
      <c r="G967" s="55"/>
      <c r="H967" s="55"/>
      <c r="I967" s="54"/>
      <c r="J967" s="56"/>
      <c r="K967" s="56"/>
      <c r="L967" s="56"/>
      <c r="M967" s="54"/>
      <c r="N967" s="54"/>
      <c r="O967" s="54"/>
      <c r="P967" s="54"/>
      <c r="Q967" s="54"/>
      <c r="R967" s="54"/>
      <c r="S967" s="54"/>
      <c r="T967" s="54"/>
    </row>
    <row r="968" ht="12.75" customHeight="1">
      <c r="C968" s="54"/>
      <c r="D968" s="54"/>
      <c r="F968" s="54"/>
      <c r="G968" s="55"/>
      <c r="H968" s="55"/>
      <c r="I968" s="54"/>
      <c r="J968" s="56"/>
      <c r="K968" s="56"/>
      <c r="L968" s="56"/>
      <c r="M968" s="54"/>
      <c r="N968" s="54"/>
      <c r="O968" s="54"/>
      <c r="P968" s="54"/>
      <c r="Q968" s="54"/>
      <c r="R968" s="54"/>
      <c r="S968" s="54"/>
      <c r="T968" s="54"/>
    </row>
    <row r="969" ht="12.75" customHeight="1">
      <c r="C969" s="54"/>
      <c r="D969" s="54"/>
      <c r="F969" s="54"/>
      <c r="G969" s="55"/>
      <c r="H969" s="55"/>
      <c r="I969" s="54"/>
      <c r="J969" s="56"/>
      <c r="K969" s="56"/>
      <c r="L969" s="56"/>
      <c r="M969" s="54"/>
      <c r="N969" s="54"/>
      <c r="O969" s="54"/>
      <c r="P969" s="54"/>
      <c r="Q969" s="54"/>
      <c r="R969" s="54"/>
      <c r="S969" s="54"/>
      <c r="T969" s="54"/>
    </row>
    <row r="970" ht="12.75" customHeight="1">
      <c r="C970" s="54"/>
      <c r="D970" s="54"/>
      <c r="F970" s="54"/>
      <c r="G970" s="55"/>
      <c r="H970" s="55"/>
      <c r="I970" s="54"/>
      <c r="J970" s="56"/>
      <c r="K970" s="56"/>
      <c r="L970" s="56"/>
      <c r="M970" s="54"/>
      <c r="N970" s="54"/>
      <c r="O970" s="54"/>
      <c r="P970" s="54"/>
      <c r="Q970" s="54"/>
      <c r="R970" s="54"/>
      <c r="S970" s="54"/>
      <c r="T970" s="54"/>
    </row>
    <row r="971" ht="12.75" customHeight="1">
      <c r="C971" s="54"/>
      <c r="D971" s="54"/>
      <c r="F971" s="54"/>
      <c r="G971" s="55"/>
      <c r="H971" s="55"/>
      <c r="I971" s="54"/>
      <c r="J971" s="56"/>
      <c r="K971" s="56"/>
      <c r="L971" s="56"/>
      <c r="M971" s="54"/>
      <c r="N971" s="54"/>
      <c r="O971" s="54"/>
      <c r="P971" s="54"/>
      <c r="Q971" s="54"/>
      <c r="R971" s="54"/>
      <c r="S971" s="54"/>
      <c r="T971" s="54"/>
    </row>
    <row r="972" ht="12.75" customHeight="1">
      <c r="C972" s="54"/>
      <c r="D972" s="54"/>
      <c r="F972" s="54"/>
      <c r="G972" s="55"/>
      <c r="H972" s="55"/>
      <c r="I972" s="54"/>
      <c r="J972" s="56"/>
      <c r="K972" s="56"/>
      <c r="L972" s="56"/>
      <c r="M972" s="54"/>
      <c r="N972" s="54"/>
      <c r="O972" s="54"/>
      <c r="P972" s="54"/>
      <c r="Q972" s="54"/>
      <c r="R972" s="54"/>
      <c r="S972" s="54"/>
      <c r="T972" s="54"/>
    </row>
    <row r="973" ht="12.75" customHeight="1">
      <c r="C973" s="54"/>
      <c r="D973" s="54"/>
      <c r="F973" s="54"/>
      <c r="G973" s="55"/>
      <c r="H973" s="55"/>
      <c r="I973" s="54"/>
      <c r="J973" s="56"/>
      <c r="K973" s="56"/>
      <c r="L973" s="56"/>
      <c r="M973" s="54"/>
      <c r="N973" s="54"/>
      <c r="O973" s="54"/>
      <c r="P973" s="54"/>
      <c r="Q973" s="54"/>
      <c r="R973" s="54"/>
      <c r="S973" s="54"/>
      <c r="T973" s="54"/>
    </row>
    <row r="974" ht="12.75" customHeight="1">
      <c r="C974" s="54"/>
      <c r="D974" s="54"/>
      <c r="F974" s="54"/>
      <c r="G974" s="55"/>
      <c r="H974" s="55"/>
      <c r="I974" s="54"/>
      <c r="J974" s="56"/>
      <c r="K974" s="56"/>
      <c r="L974" s="56"/>
      <c r="M974" s="54"/>
      <c r="N974" s="54"/>
      <c r="O974" s="54"/>
      <c r="P974" s="54"/>
      <c r="Q974" s="54"/>
      <c r="R974" s="54"/>
      <c r="S974" s="54"/>
      <c r="T974" s="54"/>
    </row>
    <row r="975" ht="12.75" customHeight="1">
      <c r="C975" s="54"/>
      <c r="D975" s="54"/>
      <c r="F975" s="54"/>
      <c r="G975" s="55"/>
      <c r="H975" s="55"/>
      <c r="I975" s="54"/>
      <c r="J975" s="56"/>
      <c r="K975" s="56"/>
      <c r="L975" s="56"/>
      <c r="M975" s="54"/>
      <c r="N975" s="54"/>
      <c r="O975" s="54"/>
      <c r="P975" s="54"/>
      <c r="Q975" s="54"/>
      <c r="R975" s="54"/>
      <c r="S975" s="54"/>
      <c r="T975" s="54"/>
    </row>
    <row r="976" ht="12.75" customHeight="1">
      <c r="C976" s="54"/>
      <c r="D976" s="54"/>
      <c r="F976" s="54"/>
      <c r="G976" s="55"/>
      <c r="H976" s="55"/>
      <c r="I976" s="54"/>
      <c r="J976" s="56"/>
      <c r="K976" s="56"/>
      <c r="L976" s="56"/>
      <c r="M976" s="54"/>
      <c r="N976" s="54"/>
      <c r="O976" s="54"/>
      <c r="P976" s="54"/>
      <c r="Q976" s="54"/>
      <c r="R976" s="54"/>
      <c r="S976" s="54"/>
      <c r="T976" s="54"/>
    </row>
    <row r="977" ht="12.75" customHeight="1">
      <c r="C977" s="54"/>
      <c r="D977" s="54"/>
      <c r="F977" s="54"/>
      <c r="G977" s="55"/>
      <c r="H977" s="55"/>
      <c r="I977" s="54"/>
      <c r="J977" s="56"/>
      <c r="K977" s="56"/>
      <c r="L977" s="56"/>
      <c r="M977" s="54"/>
      <c r="N977" s="54"/>
      <c r="O977" s="54"/>
      <c r="P977" s="54"/>
      <c r="Q977" s="54"/>
      <c r="R977" s="54"/>
      <c r="S977" s="54"/>
      <c r="T977" s="54"/>
    </row>
    <row r="978" ht="12.75" customHeight="1">
      <c r="C978" s="54"/>
      <c r="D978" s="54"/>
      <c r="F978" s="54"/>
      <c r="G978" s="55"/>
      <c r="H978" s="55"/>
      <c r="I978" s="54"/>
      <c r="J978" s="56"/>
      <c r="K978" s="56"/>
      <c r="L978" s="56"/>
      <c r="M978" s="54"/>
      <c r="N978" s="54"/>
      <c r="O978" s="54"/>
      <c r="P978" s="54"/>
      <c r="Q978" s="54"/>
      <c r="R978" s="54"/>
      <c r="S978" s="54"/>
      <c r="T978" s="54"/>
    </row>
    <row r="979" ht="12.75" customHeight="1">
      <c r="C979" s="54"/>
      <c r="D979" s="54"/>
      <c r="F979" s="54"/>
      <c r="G979" s="55"/>
      <c r="H979" s="55"/>
      <c r="I979" s="54"/>
      <c r="J979" s="56"/>
      <c r="K979" s="56"/>
      <c r="L979" s="56"/>
      <c r="M979" s="54"/>
      <c r="N979" s="54"/>
      <c r="O979" s="54"/>
      <c r="P979" s="54"/>
      <c r="Q979" s="54"/>
      <c r="R979" s="54"/>
      <c r="S979" s="54"/>
      <c r="T979" s="54"/>
    </row>
    <row r="980" ht="12.75" customHeight="1">
      <c r="C980" s="54"/>
      <c r="D980" s="54"/>
      <c r="F980" s="54"/>
      <c r="G980" s="55"/>
      <c r="H980" s="55"/>
      <c r="I980" s="54"/>
      <c r="J980" s="56"/>
      <c r="K980" s="56"/>
      <c r="L980" s="56"/>
      <c r="M980" s="54"/>
      <c r="N980" s="54"/>
      <c r="O980" s="54"/>
      <c r="P980" s="54"/>
      <c r="Q980" s="54"/>
      <c r="R980" s="54"/>
      <c r="S980" s="54"/>
      <c r="T980" s="54"/>
    </row>
    <row r="981" ht="12.75" customHeight="1">
      <c r="C981" s="54"/>
      <c r="D981" s="54"/>
      <c r="F981" s="54"/>
      <c r="G981" s="55"/>
      <c r="H981" s="55"/>
      <c r="I981" s="54"/>
      <c r="J981" s="56"/>
      <c r="K981" s="56"/>
      <c r="L981" s="56"/>
      <c r="M981" s="54"/>
      <c r="N981" s="54"/>
      <c r="O981" s="54"/>
      <c r="P981" s="54"/>
      <c r="Q981" s="54"/>
      <c r="R981" s="54"/>
      <c r="S981" s="54"/>
      <c r="T981" s="54"/>
    </row>
    <row r="982" ht="12.75" customHeight="1">
      <c r="C982" s="54"/>
      <c r="D982" s="54"/>
      <c r="F982" s="54"/>
      <c r="G982" s="55"/>
      <c r="H982" s="55"/>
      <c r="I982" s="54"/>
      <c r="J982" s="56"/>
      <c r="K982" s="56"/>
      <c r="L982" s="56"/>
      <c r="M982" s="54"/>
      <c r="N982" s="54"/>
      <c r="O982" s="54"/>
      <c r="P982" s="54"/>
      <c r="Q982" s="54"/>
      <c r="R982" s="54"/>
      <c r="S982" s="54"/>
      <c r="T982" s="54"/>
    </row>
    <row r="983" ht="12.75" customHeight="1">
      <c r="C983" s="54"/>
      <c r="D983" s="54"/>
      <c r="F983" s="54"/>
      <c r="G983" s="55"/>
      <c r="H983" s="55"/>
      <c r="I983" s="54"/>
      <c r="J983" s="56"/>
      <c r="K983" s="56"/>
      <c r="L983" s="56"/>
      <c r="M983" s="54"/>
      <c r="N983" s="54"/>
      <c r="O983" s="54"/>
      <c r="P983" s="54"/>
      <c r="Q983" s="54"/>
      <c r="R983" s="54"/>
      <c r="S983" s="54"/>
      <c r="T983" s="54"/>
    </row>
    <row r="984" ht="12.75" customHeight="1">
      <c r="C984" s="54"/>
      <c r="D984" s="54"/>
      <c r="F984" s="54"/>
      <c r="G984" s="55"/>
      <c r="H984" s="55"/>
      <c r="I984" s="54"/>
      <c r="J984" s="56"/>
      <c r="K984" s="56"/>
      <c r="L984" s="56"/>
      <c r="M984" s="54"/>
      <c r="N984" s="54"/>
      <c r="O984" s="54"/>
      <c r="P984" s="54"/>
      <c r="Q984" s="54"/>
      <c r="R984" s="54"/>
      <c r="S984" s="54"/>
      <c r="T984" s="54"/>
    </row>
    <row r="985" ht="12.75" customHeight="1">
      <c r="C985" s="54"/>
      <c r="D985" s="54"/>
      <c r="F985" s="54"/>
      <c r="G985" s="55"/>
      <c r="H985" s="55"/>
      <c r="I985" s="54"/>
      <c r="J985" s="56"/>
      <c r="K985" s="56"/>
      <c r="L985" s="56"/>
      <c r="M985" s="54"/>
      <c r="N985" s="54"/>
      <c r="O985" s="54"/>
      <c r="P985" s="54"/>
      <c r="Q985" s="54"/>
      <c r="R985" s="54"/>
      <c r="S985" s="54"/>
      <c r="T985" s="54"/>
    </row>
    <row r="986" ht="12.75" customHeight="1">
      <c r="C986" s="54"/>
      <c r="D986" s="54"/>
      <c r="F986" s="54"/>
      <c r="G986" s="55"/>
      <c r="H986" s="55"/>
      <c r="I986" s="54"/>
      <c r="J986" s="56"/>
      <c r="K986" s="56"/>
      <c r="L986" s="56"/>
      <c r="M986" s="54"/>
      <c r="N986" s="54"/>
      <c r="O986" s="54"/>
      <c r="P986" s="54"/>
      <c r="Q986" s="54"/>
      <c r="R986" s="54"/>
      <c r="S986" s="54"/>
      <c r="T986" s="54"/>
    </row>
    <row r="987" ht="12.75" customHeight="1">
      <c r="C987" s="54"/>
      <c r="D987" s="54"/>
      <c r="F987" s="54"/>
      <c r="G987" s="55"/>
      <c r="H987" s="55"/>
      <c r="I987" s="54"/>
      <c r="J987" s="56"/>
      <c r="K987" s="56"/>
      <c r="L987" s="56"/>
      <c r="M987" s="54"/>
      <c r="N987" s="54"/>
      <c r="O987" s="54"/>
      <c r="P987" s="54"/>
      <c r="Q987" s="54"/>
      <c r="R987" s="54"/>
      <c r="S987" s="54"/>
      <c r="T987" s="54"/>
    </row>
    <row r="988" ht="12.75" customHeight="1">
      <c r="C988" s="54"/>
      <c r="D988" s="54"/>
      <c r="F988" s="54"/>
      <c r="G988" s="55"/>
      <c r="H988" s="55"/>
      <c r="I988" s="54"/>
      <c r="J988" s="56"/>
      <c r="K988" s="56"/>
      <c r="L988" s="56"/>
      <c r="M988" s="54"/>
      <c r="N988" s="54"/>
      <c r="O988" s="54"/>
      <c r="P988" s="54"/>
      <c r="Q988" s="54"/>
      <c r="R988" s="54"/>
      <c r="S988" s="54"/>
      <c r="T988" s="54"/>
    </row>
    <row r="989" ht="12.75" customHeight="1">
      <c r="C989" s="54"/>
      <c r="D989" s="54"/>
      <c r="F989" s="54"/>
      <c r="G989" s="55"/>
      <c r="H989" s="55"/>
      <c r="I989" s="54"/>
      <c r="J989" s="56"/>
      <c r="K989" s="56"/>
      <c r="L989" s="56"/>
      <c r="M989" s="54"/>
      <c r="N989" s="54"/>
      <c r="O989" s="54"/>
      <c r="P989" s="54"/>
      <c r="Q989" s="54"/>
      <c r="R989" s="54"/>
      <c r="S989" s="54"/>
      <c r="T989" s="54"/>
    </row>
    <row r="990" ht="12.75" customHeight="1">
      <c r="C990" s="54"/>
      <c r="D990" s="54"/>
      <c r="F990" s="54"/>
      <c r="G990" s="55"/>
      <c r="H990" s="55"/>
      <c r="I990" s="54"/>
      <c r="J990" s="56"/>
      <c r="K990" s="56"/>
      <c r="L990" s="56"/>
      <c r="M990" s="54"/>
      <c r="N990" s="54"/>
      <c r="O990" s="54"/>
      <c r="P990" s="54"/>
      <c r="Q990" s="54"/>
      <c r="R990" s="54"/>
      <c r="S990" s="54"/>
      <c r="T990" s="54"/>
    </row>
    <row r="991" ht="12.75" customHeight="1">
      <c r="C991" s="54"/>
      <c r="D991" s="54"/>
      <c r="F991" s="54"/>
      <c r="G991" s="55"/>
      <c r="H991" s="55"/>
      <c r="I991" s="54"/>
      <c r="J991" s="56"/>
      <c r="K991" s="56"/>
      <c r="L991" s="56"/>
      <c r="M991" s="54"/>
      <c r="N991" s="54"/>
      <c r="O991" s="54"/>
      <c r="P991" s="54"/>
      <c r="Q991" s="54"/>
      <c r="R991" s="54"/>
      <c r="S991" s="54"/>
      <c r="T991" s="54"/>
    </row>
    <row r="992" ht="12.75" customHeight="1">
      <c r="C992" s="54"/>
      <c r="D992" s="54"/>
      <c r="F992" s="54"/>
      <c r="G992" s="55"/>
      <c r="H992" s="55"/>
      <c r="I992" s="54"/>
      <c r="J992" s="56"/>
      <c r="K992" s="56"/>
      <c r="L992" s="56"/>
      <c r="M992" s="54"/>
      <c r="N992" s="54"/>
      <c r="O992" s="54"/>
      <c r="P992" s="54"/>
      <c r="Q992" s="54"/>
      <c r="R992" s="54"/>
      <c r="S992" s="54"/>
      <c r="T992" s="54"/>
    </row>
    <row r="993" ht="12.75" customHeight="1">
      <c r="C993" s="54"/>
      <c r="D993" s="54"/>
      <c r="F993" s="54"/>
      <c r="G993" s="55"/>
      <c r="H993" s="55"/>
      <c r="I993" s="54"/>
      <c r="J993" s="56"/>
      <c r="K993" s="56"/>
      <c r="L993" s="56"/>
      <c r="M993" s="54"/>
      <c r="N993" s="54"/>
      <c r="O993" s="54"/>
      <c r="P993" s="54"/>
      <c r="Q993" s="54"/>
      <c r="R993" s="54"/>
      <c r="S993" s="54"/>
      <c r="T993" s="54"/>
    </row>
    <row r="994" ht="12.75" customHeight="1">
      <c r="C994" s="54"/>
      <c r="D994" s="54"/>
      <c r="F994" s="54"/>
      <c r="G994" s="55"/>
      <c r="H994" s="55"/>
      <c r="I994" s="54"/>
      <c r="J994" s="56"/>
      <c r="K994" s="56"/>
      <c r="L994" s="56"/>
      <c r="M994" s="54"/>
      <c r="N994" s="54"/>
      <c r="O994" s="54"/>
      <c r="P994" s="54"/>
      <c r="Q994" s="54"/>
      <c r="R994" s="54"/>
      <c r="S994" s="54"/>
      <c r="T994" s="54"/>
    </row>
    <row r="995" ht="12.75" customHeight="1">
      <c r="C995" s="54"/>
      <c r="D995" s="54"/>
      <c r="F995" s="54"/>
      <c r="G995" s="55"/>
      <c r="H995" s="55"/>
      <c r="I995" s="54"/>
      <c r="J995" s="56"/>
      <c r="K995" s="56"/>
      <c r="L995" s="56"/>
      <c r="M995" s="54"/>
      <c r="N995" s="54"/>
      <c r="O995" s="54"/>
      <c r="P995" s="54"/>
      <c r="Q995" s="54"/>
      <c r="R995" s="54"/>
      <c r="S995" s="54"/>
      <c r="T995" s="54"/>
    </row>
    <row r="996" ht="12.75" customHeight="1">
      <c r="C996" s="54"/>
      <c r="D996" s="54"/>
      <c r="F996" s="54"/>
      <c r="G996" s="55"/>
      <c r="H996" s="55"/>
      <c r="I996" s="54"/>
      <c r="J996" s="56"/>
      <c r="K996" s="56"/>
      <c r="L996" s="56"/>
      <c r="M996" s="54"/>
      <c r="N996" s="54"/>
      <c r="O996" s="54"/>
      <c r="P996" s="54"/>
      <c r="Q996" s="54"/>
      <c r="R996" s="54"/>
      <c r="S996" s="54"/>
      <c r="T996" s="54"/>
    </row>
    <row r="997" ht="12.75" customHeight="1">
      <c r="C997" s="54"/>
      <c r="D997" s="54"/>
      <c r="F997" s="54"/>
      <c r="G997" s="55"/>
      <c r="H997" s="55"/>
      <c r="I997" s="54"/>
      <c r="J997" s="56"/>
      <c r="K997" s="56"/>
      <c r="L997" s="56"/>
      <c r="M997" s="54"/>
      <c r="N997" s="54"/>
      <c r="O997" s="54"/>
      <c r="P997" s="54"/>
      <c r="Q997" s="54"/>
      <c r="R997" s="54"/>
      <c r="S997" s="54"/>
      <c r="T997" s="54"/>
    </row>
    <row r="998" ht="12.75" customHeight="1">
      <c r="C998" s="54"/>
      <c r="D998" s="54"/>
      <c r="F998" s="54"/>
      <c r="G998" s="55"/>
      <c r="H998" s="55"/>
      <c r="I998" s="54"/>
      <c r="J998" s="56"/>
      <c r="K998" s="56"/>
      <c r="L998" s="56"/>
      <c r="M998" s="54"/>
      <c r="N998" s="54"/>
      <c r="O998" s="54"/>
      <c r="P998" s="54"/>
      <c r="Q998" s="54"/>
      <c r="R998" s="54"/>
      <c r="S998" s="54"/>
      <c r="T998" s="54"/>
    </row>
    <row r="999" ht="12.75" customHeight="1">
      <c r="C999" s="54"/>
      <c r="D999" s="54"/>
      <c r="F999" s="54"/>
      <c r="G999" s="55"/>
      <c r="H999" s="55"/>
      <c r="I999" s="54"/>
      <c r="J999" s="56"/>
      <c r="K999" s="56"/>
      <c r="L999" s="56"/>
      <c r="M999" s="54"/>
      <c r="N999" s="54"/>
      <c r="O999" s="54"/>
      <c r="P999" s="54"/>
      <c r="Q999" s="54"/>
      <c r="R999" s="54"/>
      <c r="S999" s="54"/>
      <c r="T999" s="54"/>
    </row>
    <row r="1000" ht="12.75" customHeight="1">
      <c r="C1000" s="54"/>
      <c r="D1000" s="54"/>
      <c r="F1000" s="54"/>
      <c r="G1000" s="55"/>
      <c r="H1000" s="55"/>
      <c r="I1000" s="54"/>
      <c r="J1000" s="56"/>
      <c r="K1000" s="56"/>
      <c r="L1000" s="56"/>
      <c r="M1000" s="54"/>
      <c r="N1000" s="54"/>
      <c r="O1000" s="54"/>
      <c r="P1000" s="54"/>
      <c r="Q1000" s="54"/>
      <c r="R1000" s="54"/>
      <c r="S1000" s="54"/>
      <c r="T1000" s="54"/>
    </row>
  </sheetData>
  <autoFilter ref="$A$3:$T$167">
    <sortState ref="A3:T167">
      <sortCondition ref="D3:D167"/>
      <sortCondition ref="C3:C167"/>
    </sortState>
  </autoFilter>
  <hyperlinks>
    <hyperlink r:id="rId1" ref="G1"/>
  </hyperlinks>
  <printOptions/>
  <pageMargins bottom="0.75" footer="0.0" header="0.0" left="0.7" right="0.7" top="0.75"/>
  <pageSetup paperSize="9" orientation="portrait"/>
  <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4.43" defaultRowHeight="15.0"/>
  <cols>
    <col customWidth="1" min="1" max="1" width="14.57"/>
    <col customWidth="1" min="2" max="2" width="10.57"/>
    <col customWidth="1" min="3" max="3" width="11.71"/>
    <col customWidth="1" min="4" max="4" width="10.71"/>
    <col customWidth="1" min="5" max="5" width="23.14"/>
    <col customWidth="1" min="6" max="6" width="27.71"/>
    <col customWidth="1" min="7" max="7" width="8.43"/>
    <col customWidth="1" hidden="1" min="8" max="8" width="20.43"/>
    <col customWidth="1" hidden="1" min="9" max="9" width="12.71"/>
    <col customWidth="1" hidden="1" min="10" max="10" width="17.29"/>
    <col customWidth="1" min="11" max="11" width="11.71"/>
    <col customWidth="1" min="12" max="13" width="9.14"/>
    <col customWidth="1" min="14" max="14" width="62.14"/>
    <col customWidth="1" min="15" max="15" width="14.43"/>
    <col customWidth="1" min="16" max="16" width="11.57"/>
    <col customWidth="1" min="17" max="17" width="8.71"/>
    <col customWidth="1" min="18" max="18" width="10.57"/>
    <col customWidth="1" min="19" max="26" width="8.71"/>
  </cols>
  <sheetData>
    <row r="1" ht="12.75" customHeight="1">
      <c r="A1" s="31" t="s">
        <v>6</v>
      </c>
      <c r="B1" s="31" t="s">
        <v>1727</v>
      </c>
      <c r="C1" s="31" t="s">
        <v>1728</v>
      </c>
      <c r="D1" s="31" t="s">
        <v>1813</v>
      </c>
      <c r="E1" s="31" t="s">
        <v>1729</v>
      </c>
      <c r="F1" s="57" t="s">
        <v>15</v>
      </c>
      <c r="G1" s="31" t="s">
        <v>1730</v>
      </c>
      <c r="H1" s="58" t="s">
        <v>1889</v>
      </c>
      <c r="I1" s="58" t="s">
        <v>1816</v>
      </c>
      <c r="J1" s="58" t="s">
        <v>1817</v>
      </c>
      <c r="K1" s="31" t="s">
        <v>1736</v>
      </c>
      <c r="L1" s="57" t="s">
        <v>1890</v>
      </c>
      <c r="M1" s="57" t="s">
        <v>1891</v>
      </c>
      <c r="N1" s="57" t="s">
        <v>1814</v>
      </c>
      <c r="O1" s="112" t="s">
        <v>1892</v>
      </c>
    </row>
    <row r="2" ht="12.75" customHeight="1">
      <c r="A2" s="113" t="s">
        <v>29</v>
      </c>
      <c r="B2" s="114">
        <v>38656.0</v>
      </c>
      <c r="C2" s="115">
        <v>0.345150462962963</v>
      </c>
      <c r="D2" s="113" t="s">
        <v>1773</v>
      </c>
      <c r="E2" s="94"/>
      <c r="F2" s="113" t="s">
        <v>962</v>
      </c>
      <c r="G2" s="116">
        <v>7.638888888888889E-4</v>
      </c>
      <c r="H2" s="117">
        <v>11.0</v>
      </c>
      <c r="I2" s="117"/>
      <c r="J2" s="117"/>
      <c r="K2" s="118">
        <v>0.3459143518518519</v>
      </c>
      <c r="L2" s="113">
        <v>21112.0</v>
      </c>
      <c r="M2" s="119">
        <f>+G2</f>
        <v>0.0007638888889</v>
      </c>
      <c r="N2" s="120"/>
      <c r="O2" s="6"/>
    </row>
    <row r="3" ht="12.75" customHeight="1">
      <c r="A3" s="66" t="s">
        <v>29</v>
      </c>
      <c r="B3" s="67">
        <v>38656.0</v>
      </c>
      <c r="C3" s="68">
        <v>0.3452777777783922</v>
      </c>
      <c r="D3" s="66" t="s">
        <v>1773</v>
      </c>
      <c r="E3" s="69" t="s">
        <v>1893</v>
      </c>
      <c r="F3" s="66" t="s">
        <v>1861</v>
      </c>
      <c r="G3" s="69" t="s">
        <v>1862</v>
      </c>
      <c r="H3" s="51">
        <v>11.0</v>
      </c>
      <c r="I3" s="99">
        <v>1.2731481542921363E-4</v>
      </c>
      <c r="J3" s="99">
        <v>0.0</v>
      </c>
      <c r="K3" s="68">
        <v>0.3460416666672811</v>
      </c>
      <c r="L3" s="66">
        <v>21112.0</v>
      </c>
      <c r="M3" s="66"/>
      <c r="N3" s="98"/>
      <c r="O3" s="6"/>
    </row>
    <row r="4" ht="12.75" customHeight="1">
      <c r="A4" s="113" t="s">
        <v>29</v>
      </c>
      <c r="B4" s="114">
        <v>38656.0</v>
      </c>
      <c r="C4" s="115">
        <v>0.4069675925925926</v>
      </c>
      <c r="D4" s="113" t="s">
        <v>1773</v>
      </c>
      <c r="E4" s="94"/>
      <c r="F4" s="113" t="s">
        <v>962</v>
      </c>
      <c r="G4" s="116">
        <v>3.8194444444444446E-4</v>
      </c>
      <c r="H4" s="117">
        <v>12.0</v>
      </c>
      <c r="I4" s="117"/>
      <c r="J4" s="117"/>
      <c r="K4" s="118">
        <v>0.407349537037037</v>
      </c>
      <c r="L4" s="113">
        <v>21112.0</v>
      </c>
      <c r="M4" s="119">
        <f>+G4+M2</f>
        <v>0.001145833333</v>
      </c>
      <c r="N4" s="120"/>
      <c r="O4" s="6"/>
    </row>
    <row r="5" ht="12.75" customHeight="1">
      <c r="A5" s="66" t="s">
        <v>29</v>
      </c>
      <c r="B5" s="67">
        <v>38656.0</v>
      </c>
      <c r="C5" s="68">
        <v>0.40709490740846377</v>
      </c>
      <c r="D5" s="66" t="s">
        <v>1773</v>
      </c>
      <c r="E5" s="69" t="s">
        <v>1894</v>
      </c>
      <c r="F5" s="66" t="s">
        <v>1861</v>
      </c>
      <c r="G5" s="69" t="s">
        <v>1863</v>
      </c>
      <c r="H5" s="51">
        <v>12.0</v>
      </c>
      <c r="I5" s="99">
        <v>1.2731481587119342E-4</v>
      </c>
      <c r="J5" s="99">
        <v>0.0</v>
      </c>
      <c r="K5" s="68">
        <v>0.4074768518529082</v>
      </c>
      <c r="L5" s="66">
        <v>21112.0</v>
      </c>
      <c r="M5" s="66"/>
      <c r="N5" s="98"/>
      <c r="O5" s="6"/>
    </row>
    <row r="6" ht="12.75" customHeight="1">
      <c r="A6" s="113" t="s">
        <v>29</v>
      </c>
      <c r="B6" s="114">
        <v>38656.0</v>
      </c>
      <c r="C6" s="115">
        <v>0.44765046296296296</v>
      </c>
      <c r="D6" s="113" t="s">
        <v>1773</v>
      </c>
      <c r="E6" s="94"/>
      <c r="F6" s="113" t="s">
        <v>1757</v>
      </c>
      <c r="G6" s="116">
        <v>4.2824074074074075E-4</v>
      </c>
      <c r="H6" s="117">
        <v>13.0</v>
      </c>
      <c r="I6" s="117"/>
      <c r="J6" s="117"/>
      <c r="K6" s="118">
        <v>0.4480787037037037</v>
      </c>
      <c r="L6" s="113">
        <v>21112.0</v>
      </c>
      <c r="M6" s="119">
        <f>+G6+M4</f>
        <v>0.001574074074</v>
      </c>
      <c r="N6" s="120"/>
      <c r="O6" s="6"/>
    </row>
    <row r="7" ht="12.75" customHeight="1">
      <c r="A7" s="66" t="s">
        <v>29</v>
      </c>
      <c r="B7" s="67">
        <v>38656.0</v>
      </c>
      <c r="C7" s="68">
        <v>0.4477777777792653</v>
      </c>
      <c r="D7" s="66" t="s">
        <v>1773</v>
      </c>
      <c r="E7" s="69" t="s">
        <v>1895</v>
      </c>
      <c r="F7" s="66" t="s">
        <v>1828</v>
      </c>
      <c r="G7" s="69" t="s">
        <v>1848</v>
      </c>
      <c r="H7" s="51">
        <v>13.0</v>
      </c>
      <c r="I7" s="99">
        <v>1.2731481630234853E-4</v>
      </c>
      <c r="J7" s="99">
        <v>0.0</v>
      </c>
      <c r="K7" s="68">
        <v>0.448206018520006</v>
      </c>
      <c r="L7" s="66">
        <v>21112.0</v>
      </c>
      <c r="M7" s="66"/>
      <c r="N7" s="98"/>
      <c r="O7" s="6"/>
    </row>
    <row r="8" ht="12.75" customHeight="1">
      <c r="A8" s="113" t="s">
        <v>29</v>
      </c>
      <c r="B8" s="114">
        <v>38656.0</v>
      </c>
      <c r="C8" s="115">
        <v>0.4527893518518518</v>
      </c>
      <c r="D8" s="113" t="s">
        <v>1773</v>
      </c>
      <c r="E8" s="94"/>
      <c r="F8" s="113" t="s">
        <v>962</v>
      </c>
      <c r="G8" s="116">
        <v>5.7870370370370366E-5</v>
      </c>
      <c r="H8" s="117">
        <v>14.0</v>
      </c>
      <c r="I8" s="117"/>
      <c r="J8" s="117"/>
      <c r="K8" s="118">
        <v>0.4528472222222222</v>
      </c>
      <c r="L8" s="113">
        <v>21112.0</v>
      </c>
      <c r="M8" s="119">
        <f>+G8+M6</f>
        <v>0.001631944444</v>
      </c>
      <c r="N8" s="120" t="s">
        <v>1896</v>
      </c>
      <c r="O8" s="6"/>
    </row>
    <row r="9" ht="12.75" customHeight="1">
      <c r="A9" s="66" t="s">
        <v>29</v>
      </c>
      <c r="B9" s="67">
        <v>38656.0</v>
      </c>
      <c r="C9" s="68">
        <v>0.45291666666889796</v>
      </c>
      <c r="D9" s="66" t="s">
        <v>1773</v>
      </c>
      <c r="E9" s="69" t="s">
        <v>1894</v>
      </c>
      <c r="F9" s="66" t="s">
        <v>1861</v>
      </c>
      <c r="G9" s="69" t="s">
        <v>1864</v>
      </c>
      <c r="H9" s="51">
        <v>14.0</v>
      </c>
      <c r="I9" s="99">
        <v>1.2731481704614245E-4</v>
      </c>
      <c r="J9" s="99">
        <v>0.0</v>
      </c>
      <c r="K9" s="68">
        <v>0.4529745370392683</v>
      </c>
      <c r="L9" s="66">
        <v>21112.0</v>
      </c>
      <c r="M9" s="66"/>
      <c r="N9" s="98"/>
      <c r="O9" s="6"/>
    </row>
    <row r="10" ht="12.75" customHeight="1">
      <c r="A10" s="113" t="s">
        <v>29</v>
      </c>
      <c r="B10" s="114">
        <v>38656.0</v>
      </c>
      <c r="C10" s="115">
        <v>0.4612962962962963</v>
      </c>
      <c r="D10" s="113" t="s">
        <v>1824</v>
      </c>
      <c r="E10" s="110" t="s">
        <v>1750</v>
      </c>
      <c r="F10" s="121" t="s">
        <v>943</v>
      </c>
      <c r="G10" s="116">
        <v>0.0013310185185185185</v>
      </c>
      <c r="H10" s="117">
        <v>15.0</v>
      </c>
      <c r="I10" s="117"/>
      <c r="J10" s="117"/>
      <c r="K10" s="118">
        <v>0.46262731481481484</v>
      </c>
      <c r="L10" s="120">
        <v>21112.0</v>
      </c>
      <c r="M10" s="122">
        <f>+M8-G10</f>
        <v>0.0003009259259</v>
      </c>
      <c r="N10" s="121" t="s">
        <v>1897</v>
      </c>
      <c r="O10" s="6"/>
    </row>
    <row r="11" ht="12.75" customHeight="1">
      <c r="A11" s="66" t="s">
        <v>29</v>
      </c>
      <c r="B11" s="67">
        <v>38656.0</v>
      </c>
      <c r="C11" s="68">
        <v>0.46143518518510973</v>
      </c>
      <c r="D11" s="66" t="s">
        <v>1824</v>
      </c>
      <c r="E11" s="69" t="s">
        <v>1898</v>
      </c>
      <c r="F11" s="98" t="s">
        <v>1865</v>
      </c>
      <c r="G11" s="69" t="s">
        <v>1866</v>
      </c>
      <c r="H11" s="51">
        <v>15.0</v>
      </c>
      <c r="I11" s="99">
        <v>1.3888888881341543E-4</v>
      </c>
      <c r="J11" s="99">
        <v>4.629629629629623E-5</v>
      </c>
      <c r="K11" s="68">
        <v>0.46271990740733193</v>
      </c>
      <c r="L11" s="98">
        <v>21112.0</v>
      </c>
      <c r="M11" s="98"/>
      <c r="N11" s="98"/>
      <c r="O11" s="6"/>
    </row>
    <row r="12" ht="12.75" customHeight="1">
      <c r="A12" s="113" t="s">
        <v>29</v>
      </c>
      <c r="B12" s="114">
        <v>38656.0</v>
      </c>
      <c r="C12" s="115">
        <v>0.4654050925925926</v>
      </c>
      <c r="D12" s="113" t="s">
        <v>1773</v>
      </c>
      <c r="E12" s="94"/>
      <c r="F12" s="113" t="s">
        <v>962</v>
      </c>
      <c r="G12" s="116">
        <v>5.7870370370370366E-5</v>
      </c>
      <c r="H12" s="117">
        <v>16.0</v>
      </c>
      <c r="I12" s="117"/>
      <c r="J12" s="117"/>
      <c r="K12" s="118">
        <v>0.46546296296296297</v>
      </c>
      <c r="L12" s="113">
        <v>21112.0</v>
      </c>
      <c r="M12" s="119">
        <f>+G12</f>
        <v>0.00005787037037</v>
      </c>
      <c r="N12" s="120" t="s">
        <v>1899</v>
      </c>
      <c r="O12" s="6"/>
    </row>
    <row r="13" ht="12.75" customHeight="1">
      <c r="A13" s="66" t="s">
        <v>29</v>
      </c>
      <c r="B13" s="67">
        <v>38656.0</v>
      </c>
      <c r="C13" s="68">
        <v>0.46553240740468027</v>
      </c>
      <c r="D13" s="66" t="s">
        <v>1773</v>
      </c>
      <c r="E13" s="69" t="s">
        <v>1893</v>
      </c>
      <c r="F13" s="66" t="s">
        <v>1861</v>
      </c>
      <c r="G13" s="69" t="s">
        <v>1864</v>
      </c>
      <c r="H13" s="51">
        <v>16.0</v>
      </c>
      <c r="I13" s="99">
        <v>1.2731481208766438E-4</v>
      </c>
      <c r="J13" s="99">
        <v>0.0</v>
      </c>
      <c r="K13" s="68">
        <v>0.46559027777505063</v>
      </c>
      <c r="L13" s="66">
        <v>21112.0</v>
      </c>
      <c r="M13" s="66"/>
      <c r="N13" s="98"/>
      <c r="O13" s="6"/>
    </row>
    <row r="14" ht="12.75" customHeight="1">
      <c r="A14" s="113" t="s">
        <v>29</v>
      </c>
      <c r="B14" s="114">
        <v>38656.0</v>
      </c>
      <c r="C14" s="115">
        <v>0.4761689814814815</v>
      </c>
      <c r="D14" s="113" t="s">
        <v>1773</v>
      </c>
      <c r="E14" s="94"/>
      <c r="F14" s="113" t="s">
        <v>1692</v>
      </c>
      <c r="G14" s="116">
        <v>4.976851851851852E-4</v>
      </c>
      <c r="H14" s="117">
        <v>17.0</v>
      </c>
      <c r="I14" s="117"/>
      <c r="J14" s="117"/>
      <c r="K14" s="118">
        <v>0.4766666666666667</v>
      </c>
      <c r="L14" s="113">
        <v>21112.0</v>
      </c>
      <c r="M14" s="119">
        <f>+G14+M12</f>
        <v>0.0005555555556</v>
      </c>
      <c r="N14" s="120"/>
      <c r="O14" s="6"/>
    </row>
    <row r="15" ht="12.75" customHeight="1">
      <c r="A15" s="66" t="s">
        <v>29</v>
      </c>
      <c r="B15" s="67">
        <v>38656.0</v>
      </c>
      <c r="C15" s="68">
        <v>0.4762962962995516</v>
      </c>
      <c r="D15" s="66" t="s">
        <v>1773</v>
      </c>
      <c r="E15" s="69" t="s">
        <v>1900</v>
      </c>
      <c r="F15" s="66" t="s">
        <v>1867</v>
      </c>
      <c r="G15" s="69" t="s">
        <v>1868</v>
      </c>
      <c r="H15" s="51">
        <v>17.0</v>
      </c>
      <c r="I15" s="99">
        <v>1.2731481807010114E-4</v>
      </c>
      <c r="J15" s="99">
        <v>0.0</v>
      </c>
      <c r="K15" s="68">
        <v>0.4767939814847368</v>
      </c>
      <c r="L15" s="66">
        <v>21112.0</v>
      </c>
      <c r="M15" s="66"/>
      <c r="N15" s="98"/>
      <c r="O15" s="6"/>
    </row>
    <row r="16" ht="12.75" customHeight="1">
      <c r="A16" s="113" t="s">
        <v>29</v>
      </c>
      <c r="B16" s="114">
        <v>38656.0</v>
      </c>
      <c r="C16" s="115">
        <v>0.4774537037037037</v>
      </c>
      <c r="D16" s="113" t="s">
        <v>1824</v>
      </c>
      <c r="E16" s="110" t="s">
        <v>1750</v>
      </c>
      <c r="F16" s="121" t="s">
        <v>943</v>
      </c>
      <c r="G16" s="116">
        <v>0.0020370370370370373</v>
      </c>
      <c r="H16" s="117">
        <v>18.0</v>
      </c>
      <c r="I16" s="117"/>
      <c r="J16" s="117"/>
      <c r="K16" s="118">
        <v>0.4794907407407408</v>
      </c>
      <c r="L16" s="120">
        <v>21112.0</v>
      </c>
      <c r="M16" s="123">
        <f>+G16-M14-M12</f>
        <v>0.001423611111</v>
      </c>
      <c r="N16" s="121" t="s">
        <v>1901</v>
      </c>
      <c r="O16" s="6"/>
    </row>
    <row r="17" ht="12.75" customHeight="1">
      <c r="A17" s="66" t="s">
        <v>29</v>
      </c>
      <c r="B17" s="67">
        <v>38656.0</v>
      </c>
      <c r="C17" s="68">
        <v>0.4776041666700621</v>
      </c>
      <c r="D17" s="66" t="s">
        <v>1824</v>
      </c>
      <c r="E17" s="69" t="s">
        <v>1898</v>
      </c>
      <c r="F17" s="98" t="s">
        <v>943</v>
      </c>
      <c r="G17" s="69" t="s">
        <v>1869</v>
      </c>
      <c r="H17" s="51">
        <v>18.0</v>
      </c>
      <c r="I17" s="99">
        <v>1.5046296635840006E-4</v>
      </c>
      <c r="J17" s="99">
        <v>3.4722222222222446E-5</v>
      </c>
      <c r="K17" s="68">
        <v>0.47960648148487695</v>
      </c>
      <c r="L17" s="98">
        <v>21112.0</v>
      </c>
      <c r="M17" s="98"/>
      <c r="N17" s="98"/>
      <c r="O17" s="6"/>
    </row>
    <row r="18" ht="12.75" customHeight="1">
      <c r="A18" s="113" t="s">
        <v>29</v>
      </c>
      <c r="B18" s="114">
        <v>38656.0</v>
      </c>
      <c r="C18" s="115">
        <v>0.4804976851851852</v>
      </c>
      <c r="D18" s="113" t="s">
        <v>1824</v>
      </c>
      <c r="E18" s="94" t="s">
        <v>1758</v>
      </c>
      <c r="F18" s="120" t="s">
        <v>1692</v>
      </c>
      <c r="G18" s="116">
        <v>0.0021296296296296298</v>
      </c>
      <c r="H18" s="117" t="s">
        <v>1902</v>
      </c>
      <c r="I18" s="117"/>
      <c r="J18" s="117"/>
      <c r="K18" s="118">
        <v>0.48262731481481486</v>
      </c>
      <c r="L18" s="120">
        <v>21112.0</v>
      </c>
      <c r="M18" s="120"/>
      <c r="N18" s="120" t="s">
        <v>1903</v>
      </c>
      <c r="O18" s="6"/>
    </row>
    <row r="19" ht="12.75" customHeight="1">
      <c r="A19" s="113" t="s">
        <v>29</v>
      </c>
      <c r="B19" s="114">
        <v>38656.0</v>
      </c>
      <c r="C19" s="115">
        <v>0.48278935185185184</v>
      </c>
      <c r="D19" s="113" t="s">
        <v>1824</v>
      </c>
      <c r="E19" s="94" t="s">
        <v>1756</v>
      </c>
      <c r="F19" s="120" t="s">
        <v>1757</v>
      </c>
      <c r="G19" s="116">
        <v>0.0011111111111111111</v>
      </c>
      <c r="H19" s="117" t="s">
        <v>1902</v>
      </c>
      <c r="I19" s="117"/>
      <c r="J19" s="117"/>
      <c r="K19" s="118">
        <v>0.48390046296296296</v>
      </c>
      <c r="L19" s="120">
        <v>21112.0</v>
      </c>
      <c r="M19" s="120"/>
      <c r="N19" s="120" t="s">
        <v>1904</v>
      </c>
      <c r="O19" s="6"/>
    </row>
    <row r="20" ht="12.75" customHeight="1">
      <c r="A20" s="113" t="s">
        <v>29</v>
      </c>
      <c r="B20" s="114">
        <v>38656.0</v>
      </c>
      <c r="C20" s="115">
        <v>0.48854166666666665</v>
      </c>
      <c r="D20" s="113" t="s">
        <v>1824</v>
      </c>
      <c r="E20" s="94">
        <v>7558715.0</v>
      </c>
      <c r="F20" s="120" t="s">
        <v>1696</v>
      </c>
      <c r="G20" s="116">
        <v>7.523148148148147E-4</v>
      </c>
      <c r="H20" s="117">
        <v>19.0</v>
      </c>
      <c r="I20" s="117"/>
      <c r="J20" s="117"/>
      <c r="K20" s="118">
        <v>0.48929398148148145</v>
      </c>
      <c r="L20" s="120">
        <v>21112.0</v>
      </c>
      <c r="M20" s="120"/>
      <c r="N20" s="120"/>
      <c r="O20" s="6"/>
    </row>
    <row r="21" ht="12.75" customHeight="1">
      <c r="A21" s="66" t="s">
        <v>29</v>
      </c>
      <c r="B21" s="67">
        <v>38656.0</v>
      </c>
      <c r="C21" s="68">
        <v>0.4889236111121136</v>
      </c>
      <c r="D21" s="66" t="s">
        <v>1824</v>
      </c>
      <c r="E21" s="69" t="s">
        <v>1905</v>
      </c>
      <c r="F21" s="98" t="s">
        <v>1871</v>
      </c>
      <c r="G21" s="69" t="s">
        <v>1855</v>
      </c>
      <c r="H21" s="51">
        <v>19.0</v>
      </c>
      <c r="I21" s="99">
        <v>3.819444454469245E-4</v>
      </c>
      <c r="J21" s="99">
        <v>2.6620370370370367E-4</v>
      </c>
      <c r="K21" s="68">
        <v>0.4894097222232247</v>
      </c>
      <c r="L21" s="98">
        <v>21112.0</v>
      </c>
      <c r="M21" s="98"/>
      <c r="N21" s="98" t="s">
        <v>1906</v>
      </c>
      <c r="O21" s="6"/>
    </row>
    <row r="22" ht="12.75" customHeight="1">
      <c r="A22" s="113" t="s">
        <v>29</v>
      </c>
      <c r="B22" s="114">
        <v>38656.0</v>
      </c>
      <c r="C22" s="115">
        <v>0.5202314814814815</v>
      </c>
      <c r="D22" s="113" t="s">
        <v>1773</v>
      </c>
      <c r="E22" s="94"/>
      <c r="F22" s="113" t="s">
        <v>1755</v>
      </c>
      <c r="G22" s="116">
        <v>4.629629629629629E-4</v>
      </c>
      <c r="H22" s="117">
        <v>20.0</v>
      </c>
      <c r="I22" s="117"/>
      <c r="J22" s="117"/>
      <c r="K22" s="118">
        <v>0.5206944444444445</v>
      </c>
      <c r="L22" s="113">
        <v>21112.0</v>
      </c>
      <c r="M22" s="113"/>
      <c r="N22" s="120"/>
      <c r="O22" s="6"/>
    </row>
    <row r="23" ht="12.75" customHeight="1">
      <c r="A23" s="66" t="s">
        <v>29</v>
      </c>
      <c r="B23" s="67">
        <v>38656.0</v>
      </c>
      <c r="C23" s="68">
        <v>0.5203472222201526</v>
      </c>
      <c r="D23" s="66" t="s">
        <v>1773</v>
      </c>
      <c r="E23" s="69" t="s">
        <v>1907</v>
      </c>
      <c r="F23" s="66" t="s">
        <v>1825</v>
      </c>
      <c r="G23" s="69" t="s">
        <v>1826</v>
      </c>
      <c r="H23" s="51">
        <v>20.0</v>
      </c>
      <c r="I23" s="99">
        <v>1.1574073867115509E-4</v>
      </c>
      <c r="J23" s="99">
        <v>0.0</v>
      </c>
      <c r="K23" s="68">
        <v>0.5208101851831156</v>
      </c>
      <c r="L23" s="66">
        <v>21112.0</v>
      </c>
      <c r="M23" s="66"/>
      <c r="N23" s="98"/>
      <c r="O23" s="6"/>
    </row>
    <row r="24" ht="12.75" customHeight="1">
      <c r="A24" s="113" t="s">
        <v>29</v>
      </c>
      <c r="B24" s="114">
        <v>38656.0</v>
      </c>
      <c r="C24" s="115">
        <v>0.5271412037037037</v>
      </c>
      <c r="D24" s="113" t="s">
        <v>1824</v>
      </c>
      <c r="E24" s="110" t="s">
        <v>1750</v>
      </c>
      <c r="F24" s="121" t="s">
        <v>943</v>
      </c>
      <c r="G24" s="116">
        <v>3.8194444444444446E-4</v>
      </c>
      <c r="H24" s="117">
        <v>21.0</v>
      </c>
      <c r="I24" s="117"/>
      <c r="J24" s="117"/>
      <c r="K24" s="118">
        <v>0.527523148148148</v>
      </c>
      <c r="L24" s="120">
        <v>21112.0</v>
      </c>
      <c r="M24" s="122">
        <f>+G22-G24</f>
        <v>0.00008101851852</v>
      </c>
      <c r="N24" s="120"/>
      <c r="O24" s="6"/>
    </row>
    <row r="25" ht="12.75" customHeight="1">
      <c r="A25" s="66" t="s">
        <v>29</v>
      </c>
      <c r="B25" s="67">
        <v>38656.0</v>
      </c>
      <c r="C25" s="68">
        <v>0.5272800925959018</v>
      </c>
      <c r="D25" s="66" t="s">
        <v>1824</v>
      </c>
      <c r="E25" s="69" t="s">
        <v>1898</v>
      </c>
      <c r="F25" s="98" t="s">
        <v>943</v>
      </c>
      <c r="G25" s="69" t="s">
        <v>1827</v>
      </c>
      <c r="H25" s="51">
        <v>21.0</v>
      </c>
      <c r="I25" s="99">
        <v>1.3888889219815237E-4</v>
      </c>
      <c r="J25" s="99">
        <v>3.472222222222223E-5</v>
      </c>
      <c r="K25" s="68">
        <v>0.5276273148181241</v>
      </c>
      <c r="L25" s="98">
        <v>21112.0</v>
      </c>
      <c r="M25" s="98"/>
      <c r="N25" s="98"/>
      <c r="O25" s="6"/>
    </row>
    <row r="26" ht="12.75" customHeight="1">
      <c r="A26" s="113" t="s">
        <v>29</v>
      </c>
      <c r="B26" s="114">
        <v>38656.0</v>
      </c>
      <c r="C26" s="115">
        <v>0.5313888888888889</v>
      </c>
      <c r="D26" s="113" t="s">
        <v>1773</v>
      </c>
      <c r="E26" s="94"/>
      <c r="F26" s="113" t="s">
        <v>1754</v>
      </c>
      <c r="G26" s="116">
        <v>0.0020833333333333333</v>
      </c>
      <c r="H26" s="117" t="s">
        <v>1902</v>
      </c>
      <c r="I26" s="117"/>
      <c r="J26" s="117"/>
      <c r="K26" s="118">
        <v>0.5334722222222222</v>
      </c>
      <c r="L26" s="113">
        <v>21112.0</v>
      </c>
      <c r="M26" s="113"/>
      <c r="N26" s="120" t="s">
        <v>1908</v>
      </c>
      <c r="O26" s="6">
        <f t="shared" ref="O26:P26" si="1">+O28-O27</f>
        <v>0.5340277778</v>
      </c>
      <c r="P26" s="124">
        <f t="shared" si="1"/>
        <v>0.5430555556</v>
      </c>
    </row>
    <row r="27" ht="12.75" customHeight="1">
      <c r="A27" s="113" t="s">
        <v>29</v>
      </c>
      <c r="B27" s="114">
        <v>38656.0</v>
      </c>
      <c r="C27" s="115">
        <v>0.5354629629629629</v>
      </c>
      <c r="D27" s="113" t="s">
        <v>1824</v>
      </c>
      <c r="E27" s="94">
        <v>8943912.0</v>
      </c>
      <c r="F27" s="120" t="s">
        <v>1667</v>
      </c>
      <c r="G27" s="116">
        <v>5.324074074074074E-4</v>
      </c>
      <c r="H27" s="117">
        <v>22.0</v>
      </c>
      <c r="I27" s="117"/>
      <c r="J27" s="117"/>
      <c r="K27" s="118">
        <v>0.5359953703703704</v>
      </c>
      <c r="L27" s="120">
        <v>21112.0</v>
      </c>
      <c r="M27" s="120"/>
      <c r="N27" s="120"/>
      <c r="O27" s="124">
        <v>0.019444444444444445</v>
      </c>
      <c r="P27" s="124">
        <f>+O27</f>
        <v>0.01944444444</v>
      </c>
    </row>
    <row r="28" ht="12.75" customHeight="1">
      <c r="A28" s="66" t="s">
        <v>29</v>
      </c>
      <c r="B28" s="67">
        <v>38656.0</v>
      </c>
      <c r="C28" s="68">
        <v>0.5357175925892079</v>
      </c>
      <c r="D28" s="66" t="s">
        <v>1824</v>
      </c>
      <c r="E28" s="69" t="s">
        <v>1909</v>
      </c>
      <c r="F28" s="98" t="s">
        <v>1667</v>
      </c>
      <c r="G28" s="69" t="s">
        <v>1873</v>
      </c>
      <c r="H28" s="51">
        <v>22.0</v>
      </c>
      <c r="I28" s="99">
        <v>2.546296262450065E-4</v>
      </c>
      <c r="J28" s="99">
        <v>1.3888888888888892E-4</v>
      </c>
      <c r="K28" s="68">
        <v>0.5361111111077265</v>
      </c>
      <c r="L28" s="98">
        <v>21112.0</v>
      </c>
      <c r="M28" s="98"/>
      <c r="N28" s="98" t="s">
        <v>1910</v>
      </c>
      <c r="O28" s="6">
        <f>+O30-O29</f>
        <v>0.5534722222</v>
      </c>
      <c r="P28" s="6">
        <v>0.5625</v>
      </c>
    </row>
    <row r="29" ht="12.75" customHeight="1">
      <c r="A29" s="125"/>
      <c r="B29" s="126"/>
      <c r="C29" s="127"/>
      <c r="D29" s="125"/>
      <c r="E29" s="128"/>
      <c r="F29" s="129" t="s">
        <v>1911</v>
      </c>
      <c r="G29" s="128"/>
      <c r="H29" s="130"/>
      <c r="I29" s="131"/>
      <c r="J29" s="131"/>
      <c r="K29" s="127">
        <v>0.5597222222222222</v>
      </c>
      <c r="L29" s="129"/>
      <c r="M29" s="129"/>
      <c r="N29" s="129"/>
      <c r="O29" s="124">
        <v>0.006944444444444444</v>
      </c>
      <c r="P29" s="6">
        <f>+P28+O29</f>
        <v>0.5694444444</v>
      </c>
    </row>
    <row r="30" ht="12.75" customHeight="1">
      <c r="A30" s="132"/>
      <c r="B30" s="133"/>
      <c r="C30" s="134"/>
      <c r="D30" s="132"/>
      <c r="E30" s="26"/>
      <c r="F30" s="135" t="s">
        <v>1912</v>
      </c>
      <c r="G30" s="136">
        <v>0.0020833333333333333</v>
      </c>
      <c r="H30" s="137"/>
      <c r="I30" s="136"/>
      <c r="J30" s="136"/>
      <c r="K30" s="134">
        <f t="shared" ref="K30:K31" si="2">+G30+K29</f>
        <v>0.5618055556</v>
      </c>
      <c r="L30" s="135"/>
      <c r="M30" s="135"/>
      <c r="N30" s="135"/>
      <c r="O30" s="6">
        <f>+O31-G31</f>
        <v>0.5604166667</v>
      </c>
    </row>
    <row r="31" ht="12.75" customHeight="1">
      <c r="A31" s="78"/>
      <c r="B31" s="79"/>
      <c r="C31" s="80"/>
      <c r="D31" s="78"/>
      <c r="E31" s="81"/>
      <c r="F31" s="86" t="s">
        <v>1913</v>
      </c>
      <c r="G31" s="102">
        <v>0.03125</v>
      </c>
      <c r="H31" s="82"/>
      <c r="I31" s="102"/>
      <c r="J31" s="102"/>
      <c r="K31" s="80">
        <f t="shared" si="2"/>
        <v>0.5930555556</v>
      </c>
      <c r="L31" s="86"/>
      <c r="M31" s="86"/>
      <c r="N31" s="86"/>
      <c r="O31" s="6">
        <f>+O37</f>
        <v>0.5916666667</v>
      </c>
      <c r="P31" s="138">
        <f>+P29+G31</f>
        <v>0.6006944444</v>
      </c>
    </row>
    <row r="32" ht="12.75" customHeight="1">
      <c r="A32" s="113" t="s">
        <v>29</v>
      </c>
      <c r="B32" s="114">
        <v>38656.0</v>
      </c>
      <c r="C32" s="115">
        <v>0.578275462962963</v>
      </c>
      <c r="D32" s="113" t="s">
        <v>1773</v>
      </c>
      <c r="E32" s="94"/>
      <c r="F32" s="113" t="s">
        <v>1752</v>
      </c>
      <c r="G32" s="116">
        <v>8.680555555555555E-4</v>
      </c>
      <c r="H32" s="117">
        <v>23.0</v>
      </c>
      <c r="I32" s="117"/>
      <c r="J32" s="117"/>
      <c r="K32" s="118">
        <v>0.5791435185185185</v>
      </c>
      <c r="L32" s="113">
        <v>21103.0</v>
      </c>
      <c r="M32" s="113"/>
      <c r="N32" s="120" t="s">
        <v>1914</v>
      </c>
      <c r="O32" s="6"/>
      <c r="R32" s="124">
        <f>+R37-P29</f>
        <v>0.02388888889</v>
      </c>
      <c r="S32" s="124">
        <f>+G31-R32</f>
        <v>0.007361111114</v>
      </c>
      <c r="T32" s="139">
        <f>+S32/G31</f>
        <v>0.2355555556</v>
      </c>
    </row>
    <row r="33" ht="12.75" customHeight="1">
      <c r="A33" s="66" t="s">
        <v>29</v>
      </c>
      <c r="B33" s="67">
        <v>38656.0</v>
      </c>
      <c r="C33" s="68">
        <v>0.5783912037004484</v>
      </c>
      <c r="D33" s="66" t="s">
        <v>1773</v>
      </c>
      <c r="E33" s="69" t="s">
        <v>1898</v>
      </c>
      <c r="F33" s="66" t="s">
        <v>943</v>
      </c>
      <c r="G33" s="69" t="s">
        <v>1874</v>
      </c>
      <c r="H33" s="51">
        <v>23.0</v>
      </c>
      <c r="I33" s="99">
        <v>1.157407374854369E-4</v>
      </c>
      <c r="J33" s="99">
        <v>0.0</v>
      </c>
      <c r="K33" s="68">
        <v>0.579259259256004</v>
      </c>
      <c r="L33" s="66">
        <v>21103.0</v>
      </c>
      <c r="M33" s="66"/>
      <c r="N33" s="98"/>
      <c r="O33" s="6"/>
    </row>
    <row r="34" ht="12.75" customHeight="1">
      <c r="A34" s="66" t="s">
        <v>29</v>
      </c>
      <c r="B34" s="67">
        <v>38656.0</v>
      </c>
      <c r="C34" s="68">
        <v>0.5783912037004484</v>
      </c>
      <c r="D34" s="66" t="s">
        <v>1773</v>
      </c>
      <c r="E34" s="69" t="s">
        <v>1915</v>
      </c>
      <c r="F34" s="66" t="s">
        <v>1875</v>
      </c>
      <c r="G34" s="69" t="s">
        <v>1874</v>
      </c>
      <c r="H34" s="51">
        <v>23.0</v>
      </c>
      <c r="I34" s="51"/>
      <c r="J34" s="51"/>
      <c r="K34" s="68">
        <v>0.579259259256004</v>
      </c>
      <c r="L34" s="66">
        <v>21103.0</v>
      </c>
      <c r="M34" s="66"/>
      <c r="N34" s="98"/>
      <c r="O34" s="6"/>
    </row>
    <row r="35" ht="12.75" customHeight="1">
      <c r="A35" s="113" t="s">
        <v>29</v>
      </c>
      <c r="B35" s="114">
        <v>38656.0</v>
      </c>
      <c r="C35" s="115">
        <v>0.5918865740740741</v>
      </c>
      <c r="D35" s="113" t="s">
        <v>1824</v>
      </c>
      <c r="E35" s="94">
        <v>6825719.0</v>
      </c>
      <c r="F35" s="120" t="s">
        <v>1751</v>
      </c>
      <c r="G35" s="116">
        <v>7.98611111111111E-4</v>
      </c>
      <c r="H35" s="117" t="s">
        <v>1902</v>
      </c>
      <c r="I35" s="117"/>
      <c r="J35" s="117"/>
      <c r="K35" s="118">
        <v>0.5926851851851852</v>
      </c>
      <c r="L35" s="120">
        <v>21923.0</v>
      </c>
      <c r="M35" s="120"/>
      <c r="N35" s="120" t="s">
        <v>1916</v>
      </c>
      <c r="O35" s="6"/>
    </row>
    <row r="36" ht="12.75" customHeight="1">
      <c r="A36" s="113" t="s">
        <v>29</v>
      </c>
      <c r="B36" s="114">
        <v>38656.0</v>
      </c>
      <c r="C36" s="115">
        <v>0.5927777777777777</v>
      </c>
      <c r="D36" s="113" t="s">
        <v>1824</v>
      </c>
      <c r="E36" s="110" t="s">
        <v>1750</v>
      </c>
      <c r="F36" s="121" t="s">
        <v>943</v>
      </c>
      <c r="G36" s="116">
        <v>4.2824074074074075E-4</v>
      </c>
      <c r="H36" s="117">
        <v>24.0</v>
      </c>
      <c r="I36" s="117"/>
      <c r="J36" s="117"/>
      <c r="K36" s="118">
        <v>0.5932060185185185</v>
      </c>
      <c r="L36" s="120">
        <v>21923.0</v>
      </c>
      <c r="M36" s="122">
        <f>+G34-G36</f>
        <v>0.0004398148148</v>
      </c>
      <c r="N36" s="121" t="s">
        <v>1917</v>
      </c>
      <c r="O36" s="6"/>
    </row>
    <row r="37" ht="12.75" customHeight="1">
      <c r="A37" s="125" t="s">
        <v>29</v>
      </c>
      <c r="B37" s="126">
        <v>38656.0</v>
      </c>
      <c r="C37" s="127">
        <v>0.5929282407378196</v>
      </c>
      <c r="D37" s="125" t="s">
        <v>1824</v>
      </c>
      <c r="E37" s="128" t="s">
        <v>1898</v>
      </c>
      <c r="F37" s="129" t="s">
        <v>943</v>
      </c>
      <c r="G37" s="128" t="s">
        <v>1876</v>
      </c>
      <c r="H37" s="130">
        <v>24.0</v>
      </c>
      <c r="I37" s="131">
        <v>1.5046296004184168E-4</v>
      </c>
      <c r="J37" s="131">
        <v>2.314814814814817E-5</v>
      </c>
      <c r="K37" s="127">
        <v>0.5933333333304122</v>
      </c>
      <c r="L37" s="129"/>
      <c r="M37" s="129"/>
      <c r="N37" s="129" t="s">
        <v>1918</v>
      </c>
      <c r="O37" s="6">
        <f>+O39-O38</f>
        <v>0.5916666667</v>
      </c>
      <c r="P37" s="138">
        <f>+P31</f>
        <v>0.6006944444</v>
      </c>
      <c r="R37" s="6">
        <f>+K37</f>
        <v>0.5933333333</v>
      </c>
    </row>
    <row r="38" ht="12.75" customHeight="1">
      <c r="A38" s="132"/>
      <c r="B38" s="133"/>
      <c r="C38" s="134"/>
      <c r="D38" s="132"/>
      <c r="E38" s="26"/>
      <c r="F38" s="135" t="s">
        <v>1919</v>
      </c>
      <c r="G38" s="136">
        <v>0.0018171296296296297</v>
      </c>
      <c r="H38" s="137"/>
      <c r="I38" s="136"/>
      <c r="J38" s="136"/>
      <c r="K38" s="134">
        <f>+K37+G38</f>
        <v>0.595150463</v>
      </c>
      <c r="L38" s="135"/>
      <c r="M38" s="135"/>
      <c r="N38" s="135" t="s">
        <v>1920</v>
      </c>
      <c r="O38" s="124">
        <v>0.010416666666666666</v>
      </c>
      <c r="P38" s="124">
        <f>+O38</f>
        <v>0.01041666667</v>
      </c>
    </row>
    <row r="39" ht="12.75" customHeight="1">
      <c r="A39" s="78"/>
      <c r="B39" s="79"/>
      <c r="C39" s="80"/>
      <c r="D39" s="78"/>
      <c r="E39" s="81"/>
      <c r="F39" s="86" t="s">
        <v>1921</v>
      </c>
      <c r="G39" s="102">
        <v>0.010416666666666666</v>
      </c>
      <c r="H39" s="82"/>
      <c r="I39" s="102"/>
      <c r="J39" s="102"/>
      <c r="K39" s="80">
        <f>+G39+K38</f>
        <v>0.6055671296</v>
      </c>
      <c r="L39" s="86"/>
      <c r="M39" s="86"/>
      <c r="N39" s="86" t="s">
        <v>1922</v>
      </c>
      <c r="O39" s="6">
        <v>0.6020833333333333</v>
      </c>
      <c r="P39" s="124">
        <f>+P37+P38</f>
        <v>0.6111111111</v>
      </c>
      <c r="R39" s="124">
        <f>+O39-P38</f>
        <v>0.5916666667</v>
      </c>
    </row>
    <row r="40" ht="12.75" customHeight="1">
      <c r="A40" s="113" t="s">
        <v>29</v>
      </c>
      <c r="B40" s="114">
        <v>38656.0</v>
      </c>
      <c r="C40" s="115">
        <v>0.6006828703703704</v>
      </c>
      <c r="D40" s="113" t="s">
        <v>1773</v>
      </c>
      <c r="E40" s="94"/>
      <c r="F40" s="113" t="s">
        <v>1749</v>
      </c>
      <c r="G40" s="116">
        <v>9.259259259259259E-5</v>
      </c>
      <c r="H40" s="117">
        <v>25.0</v>
      </c>
      <c r="I40" s="117"/>
      <c r="J40" s="117"/>
      <c r="K40" s="118">
        <v>0.600775462962963</v>
      </c>
      <c r="L40" s="113">
        <v>21923.0</v>
      </c>
      <c r="M40" s="113"/>
      <c r="N40" s="120" t="s">
        <v>1923</v>
      </c>
      <c r="O40" s="124">
        <v>0.010416666666666666</v>
      </c>
      <c r="P40" s="124">
        <f>+O40</f>
        <v>0.01041666667</v>
      </c>
    </row>
    <row r="41" ht="12.75" customHeight="1">
      <c r="A41" s="66" t="s">
        <v>29</v>
      </c>
      <c r="B41" s="67">
        <v>38656.0</v>
      </c>
      <c r="C41" s="68">
        <v>0.6007986111144419</v>
      </c>
      <c r="D41" s="66" t="s">
        <v>1773</v>
      </c>
      <c r="E41" s="69" t="s">
        <v>1924</v>
      </c>
      <c r="F41" s="66" t="s">
        <v>1409</v>
      </c>
      <c r="G41" s="69" t="s">
        <v>1877</v>
      </c>
      <c r="H41" s="51">
        <v>25.0</v>
      </c>
      <c r="I41" s="99">
        <v>1.1574074407150192E-4</v>
      </c>
      <c r="J41" s="99">
        <v>0.0</v>
      </c>
      <c r="K41" s="68">
        <v>0.6008912037070345</v>
      </c>
      <c r="L41" s="66">
        <v>21923.0</v>
      </c>
      <c r="M41" s="66"/>
      <c r="N41" s="98"/>
      <c r="O41" s="6">
        <f t="shared" ref="O41:P41" si="3">+O39+O40</f>
        <v>0.6125</v>
      </c>
      <c r="P41" s="124">
        <f t="shared" si="3"/>
        <v>0.6215277778</v>
      </c>
    </row>
    <row r="42" ht="12.75" customHeight="1">
      <c r="A42" s="125" t="s">
        <v>29</v>
      </c>
      <c r="B42" s="126">
        <v>38656.0</v>
      </c>
      <c r="C42" s="140">
        <v>0.6022685185185185</v>
      </c>
      <c r="D42" s="125" t="s">
        <v>1824</v>
      </c>
      <c r="E42" s="128"/>
      <c r="F42" s="129" t="s">
        <v>962</v>
      </c>
      <c r="G42" s="141">
        <v>0.003298611111111111</v>
      </c>
      <c r="H42" s="130" t="s">
        <v>1902</v>
      </c>
      <c r="I42" s="130"/>
      <c r="J42" s="130"/>
      <c r="K42" s="142">
        <v>0.6055671296296296</v>
      </c>
      <c r="L42" s="129">
        <v>21921.0</v>
      </c>
      <c r="M42" s="129"/>
      <c r="N42" s="129" t="s">
        <v>1925</v>
      </c>
      <c r="O42" s="6"/>
    </row>
    <row r="43" ht="12.75" customHeight="1">
      <c r="A43" s="132"/>
      <c r="B43" s="133"/>
      <c r="C43" s="143"/>
      <c r="D43" s="132"/>
      <c r="E43" s="26"/>
      <c r="F43" s="135" t="s">
        <v>1926</v>
      </c>
      <c r="G43" s="144">
        <v>0.0020717592592592593</v>
      </c>
      <c r="H43" s="137"/>
      <c r="I43" s="137"/>
      <c r="J43" s="137"/>
      <c r="K43" s="145">
        <f>+G43+K42</f>
        <v>0.6076388889</v>
      </c>
      <c r="L43" s="135"/>
      <c r="M43" s="135"/>
      <c r="N43" s="135" t="s">
        <v>1927</v>
      </c>
      <c r="O43" s="6"/>
    </row>
    <row r="44" ht="12.75" customHeight="1">
      <c r="A44" s="113" t="s">
        <v>29</v>
      </c>
      <c r="B44" s="114">
        <v>38656.0</v>
      </c>
      <c r="C44" s="115">
        <v>0.6124884259259259</v>
      </c>
      <c r="D44" s="113" t="s">
        <v>1773</v>
      </c>
      <c r="E44" s="94"/>
      <c r="F44" s="113" t="s">
        <v>1744</v>
      </c>
      <c r="G44" s="116">
        <v>9.259259259259259E-4</v>
      </c>
      <c r="H44" s="117">
        <v>26.0</v>
      </c>
      <c r="I44" s="117"/>
      <c r="J44" s="117"/>
      <c r="K44" s="118">
        <v>0.6134143518518518</v>
      </c>
      <c r="L44" s="113">
        <v>21101.0</v>
      </c>
      <c r="M44" s="113"/>
      <c r="N44" s="120" t="s">
        <v>1928</v>
      </c>
      <c r="O44" s="6"/>
    </row>
    <row r="45" ht="12.75" customHeight="1">
      <c r="A45" s="66" t="s">
        <v>29</v>
      </c>
      <c r="B45" s="67">
        <v>38656.0</v>
      </c>
      <c r="C45" s="68">
        <v>0.6126041666648234</v>
      </c>
      <c r="D45" s="66" t="s">
        <v>1773</v>
      </c>
      <c r="E45" s="69" t="s">
        <v>1929</v>
      </c>
      <c r="F45" s="66" t="s">
        <v>1706</v>
      </c>
      <c r="G45" s="69" t="s">
        <v>1878</v>
      </c>
      <c r="H45" s="51">
        <v>26.0</v>
      </c>
      <c r="I45" s="99">
        <v>1.1574073889752956E-4</v>
      </c>
      <c r="J45" s="99">
        <v>3.472222222222223E-5</v>
      </c>
      <c r="K45" s="68">
        <v>0.6134953703685271</v>
      </c>
      <c r="L45" s="66"/>
      <c r="M45" s="66"/>
      <c r="N45" s="98"/>
      <c r="O45" s="6"/>
    </row>
    <row r="46" ht="12.75" customHeight="1">
      <c r="A46" s="66" t="s">
        <v>29</v>
      </c>
      <c r="B46" s="67">
        <v>38656.0</v>
      </c>
      <c r="C46" s="68">
        <v>0.6126157407416031</v>
      </c>
      <c r="D46" s="66" t="s">
        <v>1773</v>
      </c>
      <c r="E46" s="69" t="s">
        <v>1898</v>
      </c>
      <c r="F46" s="66" t="s">
        <v>1879</v>
      </c>
      <c r="G46" s="69" t="s">
        <v>1880</v>
      </c>
      <c r="H46" s="51">
        <v>26.0</v>
      </c>
      <c r="I46" s="51"/>
      <c r="J46" s="99"/>
      <c r="K46" s="68">
        <v>0.6135300925934549</v>
      </c>
      <c r="L46" s="66"/>
      <c r="M46" s="66"/>
      <c r="N46" s="98"/>
      <c r="O46" s="6"/>
    </row>
    <row r="47" ht="12.75" customHeight="1">
      <c r="A47" s="113" t="s">
        <v>29</v>
      </c>
      <c r="B47" s="114">
        <v>38656.0</v>
      </c>
      <c r="C47" s="115">
        <v>0.6911226851851852</v>
      </c>
      <c r="D47" s="113" t="s">
        <v>1773</v>
      </c>
      <c r="E47" s="94"/>
      <c r="F47" s="113" t="s">
        <v>1745</v>
      </c>
      <c r="G47" s="116">
        <v>1.5046296296296297E-4</v>
      </c>
      <c r="H47" s="117">
        <v>27.0</v>
      </c>
      <c r="I47" s="117"/>
      <c r="J47" s="117"/>
      <c r="K47" s="118">
        <v>0.6912731481481481</v>
      </c>
      <c r="L47" s="113"/>
      <c r="M47" s="113"/>
      <c r="N47" s="120"/>
      <c r="O47" s="6"/>
    </row>
    <row r="48" ht="12.75" customHeight="1">
      <c r="A48" s="66" t="s">
        <v>29</v>
      </c>
      <c r="B48" s="67">
        <v>38656.0</v>
      </c>
      <c r="C48" s="68">
        <v>0.6912500000034925</v>
      </c>
      <c r="D48" s="66" t="s">
        <v>1773</v>
      </c>
      <c r="E48" s="69" t="s">
        <v>1924</v>
      </c>
      <c r="F48" s="66" t="s">
        <v>1409</v>
      </c>
      <c r="G48" s="69" t="s">
        <v>1833</v>
      </c>
      <c r="H48" s="51">
        <v>27.0</v>
      </c>
      <c r="I48" s="99">
        <v>1.273148183073003E-4</v>
      </c>
      <c r="J48" s="99">
        <v>0.0</v>
      </c>
      <c r="K48" s="68">
        <v>0.6914004629664554</v>
      </c>
      <c r="L48" s="66"/>
      <c r="M48" s="66"/>
      <c r="N48" s="98"/>
      <c r="O48" s="6"/>
    </row>
    <row r="49" ht="12.75" customHeight="1">
      <c r="N49" s="55"/>
      <c r="O49" s="6"/>
    </row>
    <row r="50" ht="12.75" customHeight="1">
      <c r="N50" s="55"/>
      <c r="O50" s="6"/>
    </row>
    <row r="51" ht="12.75" customHeight="1">
      <c r="N51" s="55"/>
      <c r="O51" s="6"/>
    </row>
    <row r="52" ht="12.75" customHeight="1">
      <c r="N52" s="55"/>
      <c r="O52" s="6"/>
    </row>
    <row r="53" ht="12.75" customHeight="1">
      <c r="N53" s="55"/>
      <c r="O53" s="6"/>
    </row>
    <row r="54" ht="12.75" customHeight="1">
      <c r="N54" s="55"/>
      <c r="O54" s="6"/>
    </row>
    <row r="55" ht="12.75" customHeight="1">
      <c r="N55" s="55"/>
      <c r="O55" s="6"/>
    </row>
    <row r="56" ht="12.75" customHeight="1">
      <c r="N56" s="55"/>
      <c r="O56" s="6"/>
    </row>
    <row r="57" ht="12.75" customHeight="1">
      <c r="N57" s="55"/>
      <c r="O57" s="6"/>
    </row>
    <row r="58" ht="12.75" customHeight="1">
      <c r="N58" s="55"/>
      <c r="O58" s="6"/>
    </row>
    <row r="59" ht="12.75" customHeight="1">
      <c r="N59" s="55"/>
      <c r="O59" s="6"/>
    </row>
    <row r="60" ht="12.75" customHeight="1">
      <c r="N60" s="55"/>
      <c r="O60" s="6"/>
    </row>
    <row r="61" ht="12.75" customHeight="1">
      <c r="N61" s="55"/>
      <c r="O61" s="6"/>
    </row>
    <row r="62" ht="12.75" customHeight="1">
      <c r="N62" s="55"/>
      <c r="O62" s="6"/>
    </row>
    <row r="63" ht="12.75" customHeight="1">
      <c r="N63" s="55"/>
      <c r="O63" s="6"/>
    </row>
    <row r="64" ht="12.75" customHeight="1">
      <c r="N64" s="55"/>
      <c r="O64" s="6"/>
    </row>
    <row r="65" ht="12.75" customHeight="1">
      <c r="N65" s="55"/>
      <c r="O65" s="6"/>
    </row>
    <row r="66" ht="12.75" customHeight="1">
      <c r="N66" s="55"/>
      <c r="O66" s="6"/>
    </row>
    <row r="67" ht="12.75" customHeight="1">
      <c r="N67" s="55"/>
      <c r="O67" s="6"/>
    </row>
    <row r="68" ht="12.75" customHeight="1">
      <c r="N68" s="55"/>
      <c r="O68" s="6"/>
    </row>
    <row r="69" ht="12.75" customHeight="1">
      <c r="N69" s="55"/>
      <c r="O69" s="6"/>
    </row>
    <row r="70" ht="12.75" customHeight="1">
      <c r="N70" s="55"/>
      <c r="O70" s="6"/>
    </row>
    <row r="71" ht="12.75" customHeight="1">
      <c r="N71" s="55"/>
      <c r="O71" s="6"/>
    </row>
    <row r="72" ht="12.75" customHeight="1">
      <c r="N72" s="55"/>
      <c r="O72" s="6"/>
    </row>
    <row r="73" ht="12.75" customHeight="1">
      <c r="N73" s="55"/>
      <c r="O73" s="6"/>
    </row>
    <row r="74" ht="12.75" customHeight="1">
      <c r="N74" s="55"/>
      <c r="O74" s="6"/>
    </row>
    <row r="75" ht="12.75" customHeight="1">
      <c r="N75" s="55"/>
      <c r="O75" s="6"/>
    </row>
    <row r="76" ht="12.75" customHeight="1">
      <c r="N76" s="55"/>
      <c r="O76" s="6"/>
    </row>
    <row r="77" ht="12.75" customHeight="1">
      <c r="N77" s="55"/>
      <c r="O77" s="6"/>
    </row>
    <row r="78" ht="12.75" customHeight="1">
      <c r="N78" s="55"/>
      <c r="O78" s="6"/>
    </row>
    <row r="79" ht="12.75" customHeight="1">
      <c r="N79" s="55"/>
      <c r="O79" s="6"/>
    </row>
    <row r="80" ht="12.75" customHeight="1">
      <c r="N80" s="55"/>
      <c r="O80" s="6"/>
    </row>
    <row r="81" ht="12.75" customHeight="1">
      <c r="N81" s="55"/>
      <c r="O81" s="6"/>
    </row>
    <row r="82" ht="12.75" customHeight="1">
      <c r="N82" s="55"/>
      <c r="O82" s="6"/>
    </row>
    <row r="83" ht="12.75" customHeight="1">
      <c r="N83" s="55"/>
      <c r="O83" s="6"/>
    </row>
    <row r="84" ht="12.75" customHeight="1">
      <c r="N84" s="55"/>
      <c r="O84" s="6"/>
    </row>
    <row r="85" ht="12.75" customHeight="1">
      <c r="N85" s="55"/>
      <c r="O85" s="6"/>
    </row>
    <row r="86" ht="12.75" customHeight="1">
      <c r="N86" s="55"/>
      <c r="O86" s="6"/>
    </row>
    <row r="87" ht="12.75" customHeight="1">
      <c r="N87" s="55"/>
      <c r="O87" s="6"/>
    </row>
    <row r="88" ht="12.75" customHeight="1">
      <c r="N88" s="55"/>
      <c r="O88" s="6"/>
    </row>
    <row r="89" ht="12.75" customHeight="1">
      <c r="N89" s="55"/>
      <c r="O89" s="6"/>
    </row>
    <row r="90" ht="12.75" customHeight="1">
      <c r="N90" s="55"/>
      <c r="O90" s="6"/>
    </row>
    <row r="91" ht="12.75" customHeight="1">
      <c r="N91" s="55"/>
      <c r="O91" s="6"/>
    </row>
    <row r="92" ht="12.75" customHeight="1">
      <c r="N92" s="55"/>
      <c r="O92" s="6"/>
    </row>
    <row r="93" ht="12.75" customHeight="1">
      <c r="N93" s="55"/>
      <c r="O93" s="6"/>
    </row>
    <row r="94" ht="12.75" customHeight="1">
      <c r="N94" s="55"/>
      <c r="O94" s="6"/>
    </row>
    <row r="95" ht="12.75" customHeight="1">
      <c r="N95" s="55"/>
      <c r="O95" s="6"/>
    </row>
    <row r="96" ht="12.75" customHeight="1">
      <c r="N96" s="55"/>
      <c r="O96" s="6"/>
    </row>
    <row r="97" ht="12.75" customHeight="1">
      <c r="N97" s="55"/>
      <c r="O97" s="6"/>
    </row>
    <row r="98" ht="12.75" customHeight="1">
      <c r="N98" s="55"/>
      <c r="O98" s="6"/>
    </row>
    <row r="99" ht="12.75" customHeight="1">
      <c r="N99" s="55"/>
      <c r="O99" s="6"/>
    </row>
    <row r="100" ht="12.75" customHeight="1">
      <c r="N100" s="55"/>
      <c r="O100" s="6"/>
    </row>
    <row r="101" ht="12.75" customHeight="1">
      <c r="N101" s="55"/>
      <c r="O101" s="6"/>
    </row>
    <row r="102" ht="12.75" customHeight="1">
      <c r="N102" s="55"/>
      <c r="O102" s="6"/>
    </row>
    <row r="103" ht="12.75" customHeight="1">
      <c r="N103" s="55"/>
      <c r="O103" s="6"/>
    </row>
    <row r="104" ht="12.75" customHeight="1">
      <c r="N104" s="55"/>
      <c r="O104" s="6"/>
    </row>
    <row r="105" ht="12.75" customHeight="1">
      <c r="N105" s="55"/>
      <c r="O105" s="6"/>
    </row>
    <row r="106" ht="12.75" customHeight="1">
      <c r="N106" s="55"/>
      <c r="O106" s="6"/>
    </row>
    <row r="107" ht="12.75" customHeight="1">
      <c r="N107" s="55"/>
      <c r="O107" s="6"/>
    </row>
    <row r="108" ht="12.75" customHeight="1">
      <c r="N108" s="55"/>
      <c r="O108" s="6"/>
    </row>
    <row r="109" ht="12.75" customHeight="1">
      <c r="N109" s="55"/>
      <c r="O109" s="6"/>
    </row>
    <row r="110" ht="12.75" customHeight="1">
      <c r="N110" s="55"/>
      <c r="O110" s="6"/>
    </row>
    <row r="111" ht="12.75" customHeight="1">
      <c r="N111" s="55"/>
      <c r="O111" s="6"/>
    </row>
    <row r="112" ht="12.75" customHeight="1">
      <c r="N112" s="55"/>
      <c r="O112" s="6"/>
    </row>
    <row r="113" ht="12.75" customHeight="1">
      <c r="N113" s="55"/>
      <c r="O113" s="6"/>
    </row>
    <row r="114" ht="12.75" customHeight="1">
      <c r="N114" s="55"/>
      <c r="O114" s="6"/>
    </row>
    <row r="115" ht="12.75" customHeight="1">
      <c r="N115" s="55"/>
      <c r="O115" s="6"/>
    </row>
    <row r="116" ht="12.75" customHeight="1">
      <c r="N116" s="55"/>
      <c r="O116" s="6"/>
    </row>
    <row r="117" ht="12.75" customHeight="1">
      <c r="N117" s="55"/>
      <c r="O117" s="6"/>
    </row>
    <row r="118" ht="12.75" customHeight="1">
      <c r="N118" s="55"/>
      <c r="O118" s="6"/>
    </row>
    <row r="119" ht="12.75" customHeight="1">
      <c r="N119" s="55"/>
      <c r="O119" s="6"/>
    </row>
    <row r="120" ht="12.75" customHeight="1">
      <c r="N120" s="55"/>
      <c r="O120" s="6"/>
    </row>
    <row r="121" ht="12.75" customHeight="1">
      <c r="N121" s="55"/>
      <c r="O121" s="6"/>
    </row>
    <row r="122" ht="12.75" customHeight="1">
      <c r="N122" s="55"/>
      <c r="O122" s="6"/>
    </row>
    <row r="123" ht="12.75" customHeight="1">
      <c r="N123" s="55"/>
      <c r="O123" s="6"/>
    </row>
    <row r="124" ht="12.75" customHeight="1">
      <c r="N124" s="55"/>
      <c r="O124" s="6"/>
    </row>
    <row r="125" ht="12.75" customHeight="1">
      <c r="N125" s="55"/>
      <c r="O125" s="6"/>
    </row>
    <row r="126" ht="12.75" customHeight="1">
      <c r="N126" s="55"/>
      <c r="O126" s="6"/>
    </row>
    <row r="127" ht="12.75" customHeight="1">
      <c r="N127" s="55"/>
      <c r="O127" s="6"/>
    </row>
    <row r="128" ht="12.75" customHeight="1">
      <c r="N128" s="55"/>
      <c r="O128" s="6"/>
    </row>
    <row r="129" ht="12.75" customHeight="1">
      <c r="N129" s="55"/>
      <c r="O129" s="6"/>
    </row>
    <row r="130" ht="12.75" customHeight="1">
      <c r="N130" s="55"/>
      <c r="O130" s="6"/>
    </row>
    <row r="131" ht="12.75" customHeight="1">
      <c r="N131" s="55"/>
      <c r="O131" s="6"/>
    </row>
    <row r="132" ht="12.75" customHeight="1">
      <c r="N132" s="55"/>
      <c r="O132" s="6"/>
    </row>
    <row r="133" ht="12.75" customHeight="1">
      <c r="N133" s="55"/>
      <c r="O133" s="6"/>
    </row>
    <row r="134" ht="12.75" customHeight="1">
      <c r="N134" s="55"/>
      <c r="O134" s="6"/>
    </row>
    <row r="135" ht="12.75" customHeight="1">
      <c r="N135" s="55"/>
      <c r="O135" s="6"/>
    </row>
    <row r="136" ht="12.75" customHeight="1">
      <c r="N136" s="55"/>
      <c r="O136" s="6"/>
    </row>
    <row r="137" ht="12.75" customHeight="1">
      <c r="N137" s="55"/>
      <c r="O137" s="6"/>
    </row>
    <row r="138" ht="12.75" customHeight="1">
      <c r="N138" s="55"/>
      <c r="O138" s="6"/>
    </row>
    <row r="139" ht="12.75" customHeight="1">
      <c r="N139" s="55"/>
      <c r="O139" s="6"/>
    </row>
    <row r="140" ht="12.75" customHeight="1">
      <c r="N140" s="55"/>
      <c r="O140" s="6"/>
    </row>
    <row r="141" ht="12.75" customHeight="1">
      <c r="N141" s="55"/>
      <c r="O141" s="6"/>
    </row>
    <row r="142" ht="12.75" customHeight="1">
      <c r="N142" s="55"/>
      <c r="O142" s="6"/>
    </row>
    <row r="143" ht="12.75" customHeight="1">
      <c r="N143" s="55"/>
      <c r="O143" s="6"/>
    </row>
    <row r="144" ht="12.75" customHeight="1">
      <c r="N144" s="55"/>
      <c r="O144" s="6"/>
    </row>
    <row r="145" ht="12.75" customHeight="1">
      <c r="N145" s="55"/>
      <c r="O145" s="6"/>
    </row>
    <row r="146" ht="12.75" customHeight="1">
      <c r="N146" s="55"/>
      <c r="O146" s="6"/>
    </row>
    <row r="147" ht="12.75" customHeight="1">
      <c r="N147" s="55"/>
      <c r="O147" s="6"/>
    </row>
    <row r="148" ht="12.75" customHeight="1">
      <c r="N148" s="55"/>
      <c r="O148" s="6"/>
    </row>
    <row r="149" ht="12.75" customHeight="1">
      <c r="N149" s="55"/>
      <c r="O149" s="6"/>
    </row>
    <row r="150" ht="12.75" customHeight="1">
      <c r="N150" s="55"/>
      <c r="O150" s="6"/>
    </row>
    <row r="151" ht="12.75" customHeight="1">
      <c r="N151" s="55"/>
      <c r="O151" s="6"/>
    </row>
    <row r="152" ht="12.75" customHeight="1">
      <c r="N152" s="55"/>
      <c r="O152" s="6"/>
    </row>
    <row r="153" ht="12.75" customHeight="1">
      <c r="N153" s="55"/>
      <c r="O153" s="6"/>
    </row>
    <row r="154" ht="12.75" customHeight="1">
      <c r="N154" s="55"/>
      <c r="O154" s="6"/>
    </row>
    <row r="155" ht="12.75" customHeight="1">
      <c r="N155" s="55"/>
      <c r="O155" s="6"/>
    </row>
    <row r="156" ht="12.75" customHeight="1">
      <c r="N156" s="55"/>
      <c r="O156" s="6"/>
    </row>
    <row r="157" ht="12.75" customHeight="1">
      <c r="N157" s="55"/>
      <c r="O157" s="6"/>
    </row>
    <row r="158" ht="12.75" customHeight="1">
      <c r="N158" s="55"/>
      <c r="O158" s="6"/>
    </row>
    <row r="159" ht="12.75" customHeight="1">
      <c r="N159" s="55"/>
      <c r="O159" s="6"/>
    </row>
    <row r="160" ht="12.75" customHeight="1">
      <c r="N160" s="55"/>
      <c r="O160" s="6"/>
    </row>
    <row r="161" ht="12.75" customHeight="1">
      <c r="N161" s="55"/>
      <c r="O161" s="6"/>
    </row>
    <row r="162" ht="12.75" customHeight="1">
      <c r="N162" s="55"/>
      <c r="O162" s="6"/>
    </row>
    <row r="163" ht="12.75" customHeight="1">
      <c r="N163" s="55"/>
      <c r="O163" s="6"/>
    </row>
    <row r="164" ht="12.75" customHeight="1">
      <c r="N164" s="55"/>
      <c r="O164" s="6"/>
    </row>
    <row r="165" ht="12.75" customHeight="1">
      <c r="N165" s="55"/>
      <c r="O165" s="6"/>
    </row>
    <row r="166" ht="12.75" customHeight="1">
      <c r="N166" s="55"/>
      <c r="O166" s="6"/>
    </row>
    <row r="167" ht="12.75" customHeight="1">
      <c r="N167" s="55"/>
      <c r="O167" s="6"/>
    </row>
    <row r="168" ht="12.75" customHeight="1">
      <c r="N168" s="55"/>
      <c r="O168" s="6"/>
    </row>
    <row r="169" ht="12.75" customHeight="1">
      <c r="N169" s="55"/>
      <c r="O169" s="6"/>
    </row>
    <row r="170" ht="12.75" customHeight="1">
      <c r="N170" s="55"/>
      <c r="O170" s="6"/>
    </row>
    <row r="171" ht="12.75" customHeight="1">
      <c r="N171" s="55"/>
      <c r="O171" s="6"/>
    </row>
    <row r="172" ht="12.75" customHeight="1">
      <c r="N172" s="55"/>
      <c r="O172" s="6"/>
    </row>
    <row r="173" ht="12.75" customHeight="1">
      <c r="N173" s="55"/>
      <c r="O173" s="6"/>
    </row>
    <row r="174" ht="12.75" customHeight="1">
      <c r="N174" s="55"/>
      <c r="O174" s="6"/>
    </row>
    <row r="175" ht="12.75" customHeight="1">
      <c r="N175" s="55"/>
      <c r="O175" s="6"/>
    </row>
    <row r="176" ht="12.75" customHeight="1">
      <c r="N176" s="55"/>
      <c r="O176" s="6"/>
    </row>
    <row r="177" ht="12.75" customHeight="1">
      <c r="N177" s="55"/>
      <c r="O177" s="6"/>
    </row>
    <row r="178" ht="12.75" customHeight="1">
      <c r="N178" s="55"/>
      <c r="O178" s="6"/>
    </row>
    <row r="179" ht="12.75" customHeight="1">
      <c r="N179" s="55"/>
      <c r="O179" s="6"/>
    </row>
    <row r="180" ht="12.75" customHeight="1">
      <c r="N180" s="55"/>
      <c r="O180" s="6"/>
    </row>
    <row r="181" ht="12.75" customHeight="1">
      <c r="N181" s="55"/>
      <c r="O181" s="6"/>
    </row>
    <row r="182" ht="12.75" customHeight="1">
      <c r="N182" s="55"/>
      <c r="O182" s="6"/>
    </row>
    <row r="183" ht="12.75" customHeight="1">
      <c r="N183" s="55"/>
      <c r="O183" s="6"/>
    </row>
    <row r="184" ht="12.75" customHeight="1">
      <c r="N184" s="55"/>
      <c r="O184" s="6"/>
    </row>
    <row r="185" ht="12.75" customHeight="1">
      <c r="N185" s="55"/>
      <c r="O185" s="6"/>
    </row>
    <row r="186" ht="12.75" customHeight="1">
      <c r="N186" s="55"/>
      <c r="O186" s="6"/>
    </row>
    <row r="187" ht="12.75" customHeight="1">
      <c r="N187" s="55"/>
      <c r="O187" s="6"/>
    </row>
    <row r="188" ht="12.75" customHeight="1">
      <c r="N188" s="55"/>
      <c r="O188" s="6"/>
    </row>
    <row r="189" ht="12.75" customHeight="1">
      <c r="N189" s="55"/>
      <c r="O189" s="6"/>
    </row>
    <row r="190" ht="12.75" customHeight="1">
      <c r="N190" s="55"/>
      <c r="O190" s="6"/>
    </row>
    <row r="191" ht="12.75" customHeight="1">
      <c r="N191" s="55"/>
      <c r="O191" s="6"/>
    </row>
    <row r="192" ht="12.75" customHeight="1">
      <c r="N192" s="55"/>
      <c r="O192" s="6"/>
    </row>
    <row r="193" ht="12.75" customHeight="1">
      <c r="N193" s="55"/>
      <c r="O193" s="6"/>
    </row>
    <row r="194" ht="12.75" customHeight="1">
      <c r="N194" s="55"/>
      <c r="O194" s="6"/>
    </row>
    <row r="195" ht="12.75" customHeight="1">
      <c r="N195" s="55"/>
      <c r="O195" s="6"/>
    </row>
    <row r="196" ht="12.75" customHeight="1">
      <c r="N196" s="55"/>
      <c r="O196" s="6"/>
    </row>
    <row r="197" ht="12.75" customHeight="1">
      <c r="N197" s="55"/>
      <c r="O197" s="6"/>
    </row>
    <row r="198" ht="12.75" customHeight="1">
      <c r="N198" s="55"/>
      <c r="O198" s="6"/>
    </row>
    <row r="199" ht="12.75" customHeight="1">
      <c r="N199" s="55"/>
      <c r="O199" s="6"/>
    </row>
    <row r="200" ht="12.75" customHeight="1">
      <c r="N200" s="55"/>
      <c r="O200" s="6"/>
    </row>
    <row r="201" ht="12.75" customHeight="1">
      <c r="N201" s="55"/>
      <c r="O201" s="6"/>
    </row>
    <row r="202" ht="12.75" customHeight="1">
      <c r="N202" s="55"/>
      <c r="O202" s="6"/>
    </row>
    <row r="203" ht="12.75" customHeight="1">
      <c r="N203" s="55"/>
      <c r="O203" s="6"/>
    </row>
    <row r="204" ht="12.75" customHeight="1">
      <c r="N204" s="55"/>
      <c r="O204" s="6"/>
    </row>
    <row r="205" ht="12.75" customHeight="1">
      <c r="N205" s="55"/>
      <c r="O205" s="6"/>
    </row>
    <row r="206" ht="12.75" customHeight="1">
      <c r="N206" s="55"/>
      <c r="O206" s="6"/>
    </row>
    <row r="207" ht="12.75" customHeight="1">
      <c r="N207" s="55"/>
      <c r="O207" s="6"/>
    </row>
    <row r="208" ht="12.75" customHeight="1">
      <c r="N208" s="55"/>
      <c r="O208" s="6"/>
    </row>
    <row r="209" ht="12.75" customHeight="1">
      <c r="N209" s="55"/>
      <c r="O209" s="6"/>
    </row>
    <row r="210" ht="12.75" customHeight="1">
      <c r="N210" s="55"/>
      <c r="O210" s="6"/>
    </row>
    <row r="211" ht="12.75" customHeight="1">
      <c r="N211" s="55"/>
      <c r="O211" s="6"/>
    </row>
    <row r="212" ht="12.75" customHeight="1">
      <c r="N212" s="55"/>
      <c r="O212" s="6"/>
    </row>
    <row r="213" ht="12.75" customHeight="1">
      <c r="N213" s="55"/>
      <c r="O213" s="6"/>
    </row>
    <row r="214" ht="12.75" customHeight="1">
      <c r="N214" s="55"/>
      <c r="O214" s="6"/>
    </row>
    <row r="215" ht="12.75" customHeight="1">
      <c r="N215" s="55"/>
      <c r="O215" s="6"/>
    </row>
    <row r="216" ht="12.75" customHeight="1">
      <c r="N216" s="55"/>
      <c r="O216" s="6"/>
    </row>
    <row r="217" ht="12.75" customHeight="1">
      <c r="N217" s="55"/>
      <c r="O217" s="6"/>
    </row>
    <row r="218" ht="12.75" customHeight="1">
      <c r="N218" s="55"/>
      <c r="O218" s="6"/>
    </row>
    <row r="219" ht="12.75" customHeight="1">
      <c r="N219" s="55"/>
      <c r="O219" s="6"/>
    </row>
    <row r="220" ht="12.75" customHeight="1">
      <c r="N220" s="55"/>
      <c r="O220" s="6"/>
    </row>
    <row r="221" ht="12.75" customHeight="1">
      <c r="N221" s="55"/>
      <c r="O221" s="6"/>
    </row>
    <row r="222" ht="12.75" customHeight="1">
      <c r="N222" s="55"/>
      <c r="O222" s="6"/>
    </row>
    <row r="223" ht="12.75" customHeight="1">
      <c r="N223" s="55"/>
      <c r="O223" s="6"/>
    </row>
    <row r="224" ht="12.75" customHeight="1">
      <c r="N224" s="55"/>
      <c r="O224" s="6"/>
    </row>
    <row r="225" ht="12.75" customHeight="1">
      <c r="N225" s="55"/>
      <c r="O225" s="6"/>
    </row>
    <row r="226" ht="12.75" customHeight="1">
      <c r="N226" s="55"/>
      <c r="O226" s="6"/>
    </row>
    <row r="227" ht="12.75" customHeight="1">
      <c r="N227" s="55"/>
      <c r="O227" s="6"/>
    </row>
    <row r="228" ht="12.75" customHeight="1">
      <c r="N228" s="55"/>
      <c r="O228" s="6"/>
    </row>
    <row r="229" ht="12.75" customHeight="1">
      <c r="N229" s="55"/>
      <c r="O229" s="6"/>
    </row>
    <row r="230" ht="12.75" customHeight="1">
      <c r="N230" s="55"/>
      <c r="O230" s="6"/>
    </row>
    <row r="231" ht="12.75" customHeight="1">
      <c r="N231" s="55"/>
      <c r="O231" s="6"/>
    </row>
    <row r="232" ht="12.75" customHeight="1">
      <c r="N232" s="55"/>
      <c r="O232" s="6"/>
    </row>
    <row r="233" ht="12.75" customHeight="1">
      <c r="N233" s="55"/>
      <c r="O233" s="6"/>
    </row>
    <row r="234" ht="12.75" customHeight="1">
      <c r="N234" s="55"/>
      <c r="O234" s="6"/>
    </row>
    <row r="235" ht="12.75" customHeight="1">
      <c r="N235" s="55"/>
      <c r="O235" s="6"/>
    </row>
    <row r="236" ht="12.75" customHeight="1">
      <c r="N236" s="55"/>
      <c r="O236" s="6"/>
    </row>
    <row r="237" ht="12.75" customHeight="1">
      <c r="N237" s="55"/>
      <c r="O237" s="6"/>
    </row>
    <row r="238" ht="12.75" customHeight="1">
      <c r="N238" s="55"/>
      <c r="O238" s="6"/>
    </row>
    <row r="239" ht="12.75" customHeight="1">
      <c r="N239" s="55"/>
      <c r="O239" s="6"/>
    </row>
    <row r="240" ht="12.75" customHeight="1">
      <c r="N240" s="55"/>
      <c r="O240" s="6"/>
    </row>
    <row r="241" ht="12.75" customHeight="1">
      <c r="N241" s="55"/>
      <c r="O241" s="6"/>
    </row>
    <row r="242" ht="12.75" customHeight="1">
      <c r="N242" s="55"/>
      <c r="O242" s="6"/>
    </row>
    <row r="243" ht="12.75" customHeight="1">
      <c r="N243" s="55"/>
      <c r="O243" s="6"/>
    </row>
    <row r="244" ht="12.75" customHeight="1">
      <c r="N244" s="55"/>
      <c r="O244" s="6"/>
    </row>
    <row r="245" ht="12.75" customHeight="1">
      <c r="N245" s="55"/>
      <c r="O245" s="6"/>
    </row>
    <row r="246" ht="12.75" customHeight="1">
      <c r="N246" s="55"/>
      <c r="O246" s="6"/>
    </row>
    <row r="247" ht="12.75" customHeight="1">
      <c r="N247" s="55"/>
      <c r="O247" s="6"/>
    </row>
    <row r="248" ht="12.75" customHeight="1">
      <c r="N248" s="55"/>
      <c r="O248" s="6"/>
    </row>
    <row r="249" ht="12.75" customHeight="1">
      <c r="N249" s="55"/>
      <c r="O249" s="6"/>
    </row>
    <row r="250" ht="12.75" customHeight="1">
      <c r="N250" s="55"/>
      <c r="O250" s="6"/>
    </row>
    <row r="251" ht="12.75" customHeight="1">
      <c r="N251" s="55"/>
      <c r="O251" s="6"/>
    </row>
    <row r="252" ht="12.75" customHeight="1">
      <c r="N252" s="55"/>
      <c r="O252" s="6"/>
    </row>
    <row r="253" ht="12.75" customHeight="1">
      <c r="N253" s="55"/>
      <c r="O253" s="6"/>
    </row>
    <row r="254" ht="12.75" customHeight="1">
      <c r="N254" s="55"/>
      <c r="O254" s="6"/>
    </row>
    <row r="255" ht="12.75" customHeight="1">
      <c r="N255" s="55"/>
      <c r="O255" s="6"/>
    </row>
    <row r="256" ht="12.75" customHeight="1">
      <c r="N256" s="55"/>
      <c r="O256" s="6"/>
    </row>
    <row r="257" ht="12.75" customHeight="1">
      <c r="N257" s="55"/>
      <c r="O257" s="6"/>
    </row>
    <row r="258" ht="12.75" customHeight="1">
      <c r="N258" s="55"/>
      <c r="O258" s="6"/>
    </row>
    <row r="259" ht="12.75" customHeight="1">
      <c r="N259" s="55"/>
      <c r="O259" s="6"/>
    </row>
    <row r="260" ht="12.75" customHeight="1">
      <c r="N260" s="55"/>
      <c r="O260" s="6"/>
    </row>
    <row r="261" ht="12.75" customHeight="1">
      <c r="N261" s="55"/>
      <c r="O261" s="6"/>
    </row>
    <row r="262" ht="12.75" customHeight="1">
      <c r="N262" s="55"/>
      <c r="O262" s="6"/>
    </row>
    <row r="263" ht="12.75" customHeight="1">
      <c r="N263" s="55"/>
      <c r="O263" s="6"/>
    </row>
    <row r="264" ht="12.75" customHeight="1">
      <c r="N264" s="55"/>
      <c r="O264" s="6"/>
    </row>
    <row r="265" ht="12.75" customHeight="1">
      <c r="N265" s="55"/>
      <c r="O265" s="6"/>
    </row>
    <row r="266" ht="12.75" customHeight="1">
      <c r="N266" s="55"/>
      <c r="O266" s="6"/>
    </row>
    <row r="267" ht="12.75" customHeight="1">
      <c r="N267" s="55"/>
      <c r="O267" s="6"/>
    </row>
    <row r="268" ht="12.75" customHeight="1">
      <c r="N268" s="55"/>
      <c r="O268" s="6"/>
    </row>
    <row r="269" ht="12.75" customHeight="1">
      <c r="N269" s="55"/>
      <c r="O269" s="6"/>
    </row>
    <row r="270" ht="12.75" customHeight="1">
      <c r="N270" s="55"/>
      <c r="O270" s="6"/>
    </row>
    <row r="271" ht="12.75" customHeight="1">
      <c r="N271" s="55"/>
      <c r="O271" s="6"/>
    </row>
    <row r="272" ht="12.75" customHeight="1">
      <c r="N272" s="55"/>
      <c r="O272" s="6"/>
    </row>
    <row r="273" ht="12.75" customHeight="1">
      <c r="N273" s="55"/>
      <c r="O273" s="6"/>
    </row>
    <row r="274" ht="12.75" customHeight="1">
      <c r="N274" s="55"/>
      <c r="O274" s="6"/>
    </row>
    <row r="275" ht="12.75" customHeight="1">
      <c r="N275" s="55"/>
      <c r="O275" s="6"/>
    </row>
    <row r="276" ht="12.75" customHeight="1">
      <c r="N276" s="55"/>
      <c r="O276" s="6"/>
    </row>
    <row r="277" ht="12.75" customHeight="1">
      <c r="N277" s="55"/>
      <c r="O277" s="6"/>
    </row>
    <row r="278" ht="12.75" customHeight="1">
      <c r="N278" s="55"/>
      <c r="O278" s="6"/>
    </row>
    <row r="279" ht="12.75" customHeight="1">
      <c r="N279" s="55"/>
      <c r="O279" s="6"/>
    </row>
    <row r="280" ht="12.75" customHeight="1">
      <c r="N280" s="55"/>
      <c r="O280" s="6"/>
    </row>
    <row r="281" ht="12.75" customHeight="1">
      <c r="N281" s="55"/>
      <c r="O281" s="6"/>
    </row>
    <row r="282" ht="12.75" customHeight="1">
      <c r="N282" s="55"/>
      <c r="O282" s="6"/>
    </row>
    <row r="283" ht="12.75" customHeight="1">
      <c r="N283" s="55"/>
      <c r="O283" s="6"/>
    </row>
    <row r="284" ht="12.75" customHeight="1">
      <c r="N284" s="55"/>
      <c r="O284" s="6"/>
    </row>
    <row r="285" ht="12.75" customHeight="1">
      <c r="N285" s="55"/>
      <c r="O285" s="6"/>
    </row>
    <row r="286" ht="12.75" customHeight="1">
      <c r="N286" s="55"/>
      <c r="O286" s="6"/>
    </row>
    <row r="287" ht="12.75" customHeight="1">
      <c r="N287" s="55"/>
      <c r="O287" s="6"/>
    </row>
    <row r="288" ht="12.75" customHeight="1">
      <c r="N288" s="55"/>
      <c r="O288" s="6"/>
    </row>
    <row r="289" ht="12.75" customHeight="1">
      <c r="N289" s="55"/>
      <c r="O289" s="6"/>
    </row>
    <row r="290" ht="12.75" customHeight="1">
      <c r="N290" s="55"/>
      <c r="O290" s="6"/>
    </row>
    <row r="291" ht="12.75" customHeight="1">
      <c r="N291" s="55"/>
      <c r="O291" s="6"/>
    </row>
    <row r="292" ht="12.75" customHeight="1">
      <c r="N292" s="55"/>
      <c r="O292" s="6"/>
    </row>
    <row r="293" ht="12.75" customHeight="1">
      <c r="N293" s="55"/>
      <c r="O293" s="6"/>
    </row>
    <row r="294" ht="12.75" customHeight="1">
      <c r="N294" s="55"/>
      <c r="O294" s="6"/>
    </row>
    <row r="295" ht="12.75" customHeight="1">
      <c r="N295" s="55"/>
      <c r="O295" s="6"/>
    </row>
    <row r="296" ht="12.75" customHeight="1">
      <c r="N296" s="55"/>
      <c r="O296" s="6"/>
    </row>
    <row r="297" ht="12.75" customHeight="1">
      <c r="N297" s="55"/>
      <c r="O297" s="6"/>
    </row>
    <row r="298" ht="12.75" customHeight="1">
      <c r="N298" s="55"/>
      <c r="O298" s="6"/>
    </row>
    <row r="299" ht="12.75" customHeight="1">
      <c r="N299" s="55"/>
      <c r="O299" s="6"/>
    </row>
    <row r="300" ht="12.75" customHeight="1">
      <c r="N300" s="55"/>
      <c r="O300" s="6"/>
    </row>
    <row r="301" ht="12.75" customHeight="1">
      <c r="N301" s="55"/>
      <c r="O301" s="6"/>
    </row>
    <row r="302" ht="12.75" customHeight="1">
      <c r="N302" s="55"/>
      <c r="O302" s="6"/>
    </row>
    <row r="303" ht="12.75" customHeight="1">
      <c r="N303" s="55"/>
      <c r="O303" s="6"/>
    </row>
    <row r="304" ht="12.75" customHeight="1">
      <c r="N304" s="55"/>
      <c r="O304" s="6"/>
    </row>
    <row r="305" ht="12.75" customHeight="1">
      <c r="N305" s="55"/>
      <c r="O305" s="6"/>
    </row>
    <row r="306" ht="12.75" customHeight="1">
      <c r="N306" s="55"/>
      <c r="O306" s="6"/>
    </row>
    <row r="307" ht="12.75" customHeight="1">
      <c r="N307" s="55"/>
      <c r="O307" s="6"/>
    </row>
    <row r="308" ht="12.75" customHeight="1">
      <c r="N308" s="55"/>
      <c r="O308" s="6"/>
    </row>
    <row r="309" ht="12.75" customHeight="1">
      <c r="N309" s="55"/>
      <c r="O309" s="6"/>
    </row>
    <row r="310" ht="12.75" customHeight="1">
      <c r="N310" s="55"/>
      <c r="O310" s="6"/>
    </row>
    <row r="311" ht="12.75" customHeight="1">
      <c r="N311" s="55"/>
      <c r="O311" s="6"/>
    </row>
    <row r="312" ht="12.75" customHeight="1">
      <c r="N312" s="55"/>
      <c r="O312" s="6"/>
    </row>
    <row r="313" ht="12.75" customHeight="1">
      <c r="N313" s="55"/>
      <c r="O313" s="6"/>
    </row>
    <row r="314" ht="12.75" customHeight="1">
      <c r="N314" s="55"/>
      <c r="O314" s="6"/>
    </row>
    <row r="315" ht="12.75" customHeight="1">
      <c r="N315" s="55"/>
      <c r="O315" s="6"/>
    </row>
    <row r="316" ht="12.75" customHeight="1">
      <c r="N316" s="55"/>
      <c r="O316" s="6"/>
    </row>
    <row r="317" ht="12.75" customHeight="1">
      <c r="N317" s="55"/>
      <c r="O317" s="6"/>
    </row>
    <row r="318" ht="12.75" customHeight="1">
      <c r="N318" s="55"/>
      <c r="O318" s="6"/>
    </row>
    <row r="319" ht="12.75" customHeight="1">
      <c r="N319" s="55"/>
      <c r="O319" s="6"/>
    </row>
    <row r="320" ht="12.75" customHeight="1">
      <c r="N320" s="55"/>
      <c r="O320" s="6"/>
    </row>
    <row r="321" ht="12.75" customHeight="1">
      <c r="N321" s="55"/>
      <c r="O321" s="6"/>
    </row>
    <row r="322" ht="12.75" customHeight="1">
      <c r="N322" s="55"/>
      <c r="O322" s="6"/>
    </row>
    <row r="323" ht="12.75" customHeight="1">
      <c r="N323" s="55"/>
      <c r="O323" s="6"/>
    </row>
    <row r="324" ht="12.75" customHeight="1">
      <c r="N324" s="55"/>
      <c r="O324" s="6"/>
    </row>
    <row r="325" ht="12.75" customHeight="1">
      <c r="N325" s="55"/>
      <c r="O325" s="6"/>
    </row>
    <row r="326" ht="12.75" customHeight="1">
      <c r="N326" s="55"/>
      <c r="O326" s="6"/>
    </row>
    <row r="327" ht="12.75" customHeight="1">
      <c r="N327" s="55"/>
      <c r="O327" s="6"/>
    </row>
    <row r="328" ht="12.75" customHeight="1">
      <c r="N328" s="55"/>
      <c r="O328" s="6"/>
    </row>
    <row r="329" ht="12.75" customHeight="1">
      <c r="N329" s="55"/>
      <c r="O329" s="6"/>
    </row>
    <row r="330" ht="12.75" customHeight="1">
      <c r="N330" s="55"/>
      <c r="O330" s="6"/>
    </row>
    <row r="331" ht="12.75" customHeight="1">
      <c r="N331" s="55"/>
      <c r="O331" s="6"/>
    </row>
    <row r="332" ht="12.75" customHeight="1">
      <c r="N332" s="55"/>
      <c r="O332" s="6"/>
    </row>
    <row r="333" ht="12.75" customHeight="1">
      <c r="N333" s="55"/>
      <c r="O333" s="6"/>
    </row>
    <row r="334" ht="12.75" customHeight="1">
      <c r="N334" s="55"/>
      <c r="O334" s="6"/>
    </row>
    <row r="335" ht="12.75" customHeight="1">
      <c r="N335" s="55"/>
      <c r="O335" s="6"/>
    </row>
    <row r="336" ht="12.75" customHeight="1">
      <c r="N336" s="55"/>
      <c r="O336" s="6"/>
    </row>
    <row r="337" ht="12.75" customHeight="1">
      <c r="N337" s="55"/>
      <c r="O337" s="6"/>
    </row>
    <row r="338" ht="12.75" customHeight="1">
      <c r="N338" s="55"/>
      <c r="O338" s="6"/>
    </row>
    <row r="339" ht="12.75" customHeight="1">
      <c r="N339" s="55"/>
      <c r="O339" s="6"/>
    </row>
    <row r="340" ht="12.75" customHeight="1">
      <c r="N340" s="55"/>
      <c r="O340" s="6"/>
    </row>
    <row r="341" ht="12.75" customHeight="1">
      <c r="N341" s="55"/>
      <c r="O341" s="6"/>
    </row>
    <row r="342" ht="12.75" customHeight="1">
      <c r="N342" s="55"/>
      <c r="O342" s="6"/>
    </row>
    <row r="343" ht="12.75" customHeight="1">
      <c r="N343" s="55"/>
      <c r="O343" s="6"/>
    </row>
    <row r="344" ht="12.75" customHeight="1">
      <c r="N344" s="55"/>
      <c r="O344" s="6"/>
    </row>
    <row r="345" ht="12.75" customHeight="1">
      <c r="N345" s="55"/>
      <c r="O345" s="6"/>
    </row>
    <row r="346" ht="12.75" customHeight="1">
      <c r="N346" s="55"/>
      <c r="O346" s="6"/>
    </row>
    <row r="347" ht="12.75" customHeight="1">
      <c r="N347" s="55"/>
      <c r="O347" s="6"/>
    </row>
    <row r="348" ht="12.75" customHeight="1">
      <c r="N348" s="55"/>
      <c r="O348" s="6"/>
    </row>
    <row r="349" ht="12.75" customHeight="1">
      <c r="N349" s="55"/>
      <c r="O349" s="6"/>
    </row>
    <row r="350" ht="12.75" customHeight="1">
      <c r="N350" s="55"/>
      <c r="O350" s="6"/>
    </row>
    <row r="351" ht="12.75" customHeight="1">
      <c r="N351" s="55"/>
      <c r="O351" s="6"/>
    </row>
    <row r="352" ht="12.75" customHeight="1">
      <c r="N352" s="55"/>
      <c r="O352" s="6"/>
    </row>
    <row r="353" ht="12.75" customHeight="1">
      <c r="N353" s="55"/>
      <c r="O353" s="6"/>
    </row>
    <row r="354" ht="12.75" customHeight="1">
      <c r="N354" s="55"/>
      <c r="O354" s="6"/>
    </row>
    <row r="355" ht="12.75" customHeight="1">
      <c r="N355" s="55"/>
      <c r="O355" s="6"/>
    </row>
    <row r="356" ht="12.75" customHeight="1">
      <c r="N356" s="55"/>
      <c r="O356" s="6"/>
    </row>
    <row r="357" ht="12.75" customHeight="1">
      <c r="N357" s="55"/>
      <c r="O357" s="6"/>
    </row>
    <row r="358" ht="12.75" customHeight="1">
      <c r="N358" s="55"/>
      <c r="O358" s="6"/>
    </row>
    <row r="359" ht="12.75" customHeight="1">
      <c r="N359" s="55"/>
      <c r="O359" s="6"/>
    </row>
    <row r="360" ht="12.75" customHeight="1">
      <c r="N360" s="55"/>
      <c r="O360" s="6"/>
    </row>
    <row r="361" ht="12.75" customHeight="1">
      <c r="N361" s="55"/>
      <c r="O361" s="6"/>
    </row>
    <row r="362" ht="12.75" customHeight="1">
      <c r="N362" s="55"/>
      <c r="O362" s="6"/>
    </row>
    <row r="363" ht="12.75" customHeight="1">
      <c r="N363" s="55"/>
      <c r="O363" s="6"/>
    </row>
    <row r="364" ht="12.75" customHeight="1">
      <c r="N364" s="55"/>
      <c r="O364" s="6"/>
    </row>
    <row r="365" ht="12.75" customHeight="1">
      <c r="N365" s="55"/>
      <c r="O365" s="6"/>
    </row>
    <row r="366" ht="12.75" customHeight="1">
      <c r="N366" s="55"/>
      <c r="O366" s="6"/>
    </row>
    <row r="367" ht="12.75" customHeight="1">
      <c r="N367" s="55"/>
      <c r="O367" s="6"/>
    </row>
    <row r="368" ht="12.75" customHeight="1">
      <c r="N368" s="55"/>
      <c r="O368" s="6"/>
    </row>
    <row r="369" ht="12.75" customHeight="1">
      <c r="N369" s="55"/>
      <c r="O369" s="6"/>
    </row>
    <row r="370" ht="12.75" customHeight="1">
      <c r="N370" s="55"/>
      <c r="O370" s="6"/>
    </row>
    <row r="371" ht="12.75" customHeight="1">
      <c r="N371" s="55"/>
      <c r="O371" s="6"/>
    </row>
    <row r="372" ht="12.75" customHeight="1">
      <c r="N372" s="55"/>
      <c r="O372" s="6"/>
    </row>
    <row r="373" ht="12.75" customHeight="1">
      <c r="N373" s="55"/>
      <c r="O373" s="6"/>
    </row>
    <row r="374" ht="12.75" customHeight="1">
      <c r="N374" s="55"/>
      <c r="O374" s="6"/>
    </row>
    <row r="375" ht="12.75" customHeight="1">
      <c r="N375" s="55"/>
      <c r="O375" s="6"/>
    </row>
    <row r="376" ht="12.75" customHeight="1">
      <c r="N376" s="55"/>
      <c r="O376" s="6"/>
    </row>
    <row r="377" ht="12.75" customHeight="1">
      <c r="N377" s="55"/>
      <c r="O377" s="6"/>
    </row>
    <row r="378" ht="12.75" customHeight="1">
      <c r="N378" s="55"/>
      <c r="O378" s="6"/>
    </row>
    <row r="379" ht="12.75" customHeight="1">
      <c r="N379" s="55"/>
      <c r="O379" s="6"/>
    </row>
    <row r="380" ht="12.75" customHeight="1">
      <c r="N380" s="55"/>
      <c r="O380" s="6"/>
    </row>
    <row r="381" ht="12.75" customHeight="1">
      <c r="N381" s="55"/>
      <c r="O381" s="6"/>
    </row>
    <row r="382" ht="12.75" customHeight="1">
      <c r="N382" s="55"/>
      <c r="O382" s="6"/>
    </row>
    <row r="383" ht="12.75" customHeight="1">
      <c r="N383" s="55"/>
      <c r="O383" s="6"/>
    </row>
    <row r="384" ht="12.75" customHeight="1">
      <c r="N384" s="55"/>
      <c r="O384" s="6"/>
    </row>
    <row r="385" ht="12.75" customHeight="1">
      <c r="N385" s="55"/>
      <c r="O385" s="6"/>
    </row>
    <row r="386" ht="12.75" customHeight="1">
      <c r="N386" s="55"/>
      <c r="O386" s="6"/>
    </row>
    <row r="387" ht="12.75" customHeight="1">
      <c r="N387" s="55"/>
      <c r="O387" s="6"/>
    </row>
    <row r="388" ht="12.75" customHeight="1">
      <c r="N388" s="55"/>
      <c r="O388" s="6"/>
    </row>
    <row r="389" ht="12.75" customHeight="1">
      <c r="N389" s="55"/>
      <c r="O389" s="6"/>
    </row>
    <row r="390" ht="12.75" customHeight="1">
      <c r="N390" s="55"/>
      <c r="O390" s="6"/>
    </row>
    <row r="391" ht="12.75" customHeight="1">
      <c r="N391" s="55"/>
      <c r="O391" s="6"/>
    </row>
    <row r="392" ht="12.75" customHeight="1">
      <c r="N392" s="55"/>
      <c r="O392" s="6"/>
    </row>
    <row r="393" ht="12.75" customHeight="1">
      <c r="N393" s="55"/>
      <c r="O393" s="6"/>
    </row>
    <row r="394" ht="12.75" customHeight="1">
      <c r="N394" s="55"/>
      <c r="O394" s="6"/>
    </row>
    <row r="395" ht="12.75" customHeight="1">
      <c r="N395" s="55"/>
      <c r="O395" s="6"/>
    </row>
    <row r="396" ht="12.75" customHeight="1">
      <c r="N396" s="55"/>
      <c r="O396" s="6"/>
    </row>
    <row r="397" ht="12.75" customHeight="1">
      <c r="N397" s="55"/>
      <c r="O397" s="6"/>
    </row>
    <row r="398" ht="12.75" customHeight="1">
      <c r="N398" s="55"/>
      <c r="O398" s="6"/>
    </row>
    <row r="399" ht="12.75" customHeight="1">
      <c r="N399" s="55"/>
      <c r="O399" s="6"/>
    </row>
    <row r="400" ht="12.75" customHeight="1">
      <c r="N400" s="55"/>
      <c r="O400" s="6"/>
    </row>
    <row r="401" ht="12.75" customHeight="1">
      <c r="N401" s="55"/>
      <c r="O401" s="6"/>
    </row>
    <row r="402" ht="12.75" customHeight="1">
      <c r="N402" s="55"/>
      <c r="O402" s="6"/>
    </row>
    <row r="403" ht="12.75" customHeight="1">
      <c r="N403" s="55"/>
      <c r="O403" s="6"/>
    </row>
    <row r="404" ht="12.75" customHeight="1">
      <c r="N404" s="55"/>
      <c r="O404" s="6"/>
    </row>
    <row r="405" ht="12.75" customHeight="1">
      <c r="N405" s="55"/>
      <c r="O405" s="6"/>
    </row>
    <row r="406" ht="12.75" customHeight="1">
      <c r="N406" s="55"/>
      <c r="O406" s="6"/>
    </row>
    <row r="407" ht="12.75" customHeight="1">
      <c r="N407" s="55"/>
      <c r="O407" s="6"/>
    </row>
    <row r="408" ht="12.75" customHeight="1">
      <c r="N408" s="55"/>
      <c r="O408" s="6"/>
    </row>
    <row r="409" ht="12.75" customHeight="1">
      <c r="N409" s="55"/>
      <c r="O409" s="6"/>
    </row>
    <row r="410" ht="12.75" customHeight="1">
      <c r="N410" s="55"/>
      <c r="O410" s="6"/>
    </row>
    <row r="411" ht="12.75" customHeight="1">
      <c r="N411" s="55"/>
      <c r="O411" s="6"/>
    </row>
    <row r="412" ht="12.75" customHeight="1">
      <c r="N412" s="55"/>
      <c r="O412" s="6"/>
    </row>
    <row r="413" ht="12.75" customHeight="1">
      <c r="N413" s="55"/>
      <c r="O413" s="6"/>
    </row>
    <row r="414" ht="12.75" customHeight="1">
      <c r="N414" s="55"/>
      <c r="O414" s="6"/>
    </row>
    <row r="415" ht="12.75" customHeight="1">
      <c r="N415" s="55"/>
      <c r="O415" s="6"/>
    </row>
    <row r="416" ht="12.75" customHeight="1">
      <c r="N416" s="55"/>
      <c r="O416" s="6"/>
    </row>
    <row r="417" ht="12.75" customHeight="1">
      <c r="N417" s="55"/>
      <c r="O417" s="6"/>
    </row>
    <row r="418" ht="12.75" customHeight="1">
      <c r="N418" s="55"/>
      <c r="O418" s="6"/>
    </row>
    <row r="419" ht="12.75" customHeight="1">
      <c r="N419" s="55"/>
      <c r="O419" s="6"/>
    </row>
    <row r="420" ht="12.75" customHeight="1">
      <c r="N420" s="55"/>
      <c r="O420" s="6"/>
    </row>
    <row r="421" ht="12.75" customHeight="1">
      <c r="N421" s="55"/>
      <c r="O421" s="6"/>
    </row>
    <row r="422" ht="12.75" customHeight="1">
      <c r="N422" s="55"/>
      <c r="O422" s="6"/>
    </row>
    <row r="423" ht="12.75" customHeight="1">
      <c r="N423" s="55"/>
      <c r="O423" s="6"/>
    </row>
    <row r="424" ht="12.75" customHeight="1">
      <c r="N424" s="55"/>
      <c r="O424" s="6"/>
    </row>
    <row r="425" ht="12.75" customHeight="1">
      <c r="N425" s="55"/>
      <c r="O425" s="6"/>
    </row>
    <row r="426" ht="12.75" customHeight="1">
      <c r="N426" s="55"/>
      <c r="O426" s="6"/>
    </row>
    <row r="427" ht="12.75" customHeight="1">
      <c r="N427" s="55"/>
      <c r="O427" s="6"/>
    </row>
    <row r="428" ht="12.75" customHeight="1">
      <c r="N428" s="55"/>
      <c r="O428" s="6"/>
    </row>
    <row r="429" ht="12.75" customHeight="1">
      <c r="N429" s="55"/>
      <c r="O429" s="6"/>
    </row>
    <row r="430" ht="12.75" customHeight="1">
      <c r="N430" s="55"/>
      <c r="O430" s="6"/>
    </row>
    <row r="431" ht="12.75" customHeight="1">
      <c r="N431" s="55"/>
      <c r="O431" s="6"/>
    </row>
    <row r="432" ht="12.75" customHeight="1">
      <c r="N432" s="55"/>
      <c r="O432" s="6"/>
    </row>
    <row r="433" ht="12.75" customHeight="1">
      <c r="N433" s="55"/>
      <c r="O433" s="6"/>
    </row>
    <row r="434" ht="12.75" customHeight="1">
      <c r="N434" s="55"/>
      <c r="O434" s="6"/>
    </row>
    <row r="435" ht="12.75" customHeight="1">
      <c r="N435" s="55"/>
      <c r="O435" s="6"/>
    </row>
    <row r="436" ht="12.75" customHeight="1">
      <c r="N436" s="55"/>
      <c r="O436" s="6"/>
    </row>
    <row r="437" ht="12.75" customHeight="1">
      <c r="N437" s="55"/>
      <c r="O437" s="6"/>
    </row>
    <row r="438" ht="12.75" customHeight="1">
      <c r="N438" s="55"/>
      <c r="O438" s="6"/>
    </row>
    <row r="439" ht="12.75" customHeight="1">
      <c r="N439" s="55"/>
      <c r="O439" s="6"/>
    </row>
    <row r="440" ht="12.75" customHeight="1">
      <c r="N440" s="55"/>
      <c r="O440" s="6"/>
    </row>
    <row r="441" ht="12.75" customHeight="1">
      <c r="N441" s="55"/>
      <c r="O441" s="6"/>
    </row>
    <row r="442" ht="12.75" customHeight="1">
      <c r="N442" s="55"/>
      <c r="O442" s="6"/>
    </row>
    <row r="443" ht="12.75" customHeight="1">
      <c r="N443" s="55"/>
      <c r="O443" s="6"/>
    </row>
    <row r="444" ht="12.75" customHeight="1">
      <c r="N444" s="55"/>
      <c r="O444" s="6"/>
    </row>
    <row r="445" ht="12.75" customHeight="1">
      <c r="N445" s="55"/>
      <c r="O445" s="6"/>
    </row>
    <row r="446" ht="12.75" customHeight="1">
      <c r="N446" s="55"/>
      <c r="O446" s="6"/>
    </row>
    <row r="447" ht="12.75" customHeight="1">
      <c r="N447" s="55"/>
      <c r="O447" s="6"/>
    </row>
    <row r="448" ht="12.75" customHeight="1">
      <c r="N448" s="55"/>
      <c r="O448" s="6"/>
    </row>
    <row r="449" ht="12.75" customHeight="1">
      <c r="N449" s="55"/>
      <c r="O449" s="6"/>
    </row>
    <row r="450" ht="12.75" customHeight="1">
      <c r="N450" s="55"/>
      <c r="O450" s="6"/>
    </row>
    <row r="451" ht="12.75" customHeight="1">
      <c r="N451" s="55"/>
      <c r="O451" s="6"/>
    </row>
    <row r="452" ht="12.75" customHeight="1">
      <c r="N452" s="55"/>
      <c r="O452" s="6"/>
    </row>
    <row r="453" ht="12.75" customHeight="1">
      <c r="N453" s="55"/>
      <c r="O453" s="6"/>
    </row>
    <row r="454" ht="12.75" customHeight="1">
      <c r="N454" s="55"/>
      <c r="O454" s="6"/>
    </row>
    <row r="455" ht="12.75" customHeight="1">
      <c r="N455" s="55"/>
      <c r="O455" s="6"/>
    </row>
    <row r="456" ht="12.75" customHeight="1">
      <c r="N456" s="55"/>
      <c r="O456" s="6"/>
    </row>
    <row r="457" ht="12.75" customHeight="1">
      <c r="N457" s="55"/>
      <c r="O457" s="6"/>
    </row>
    <row r="458" ht="12.75" customHeight="1">
      <c r="N458" s="55"/>
      <c r="O458" s="6"/>
    </row>
    <row r="459" ht="12.75" customHeight="1">
      <c r="N459" s="55"/>
      <c r="O459" s="6"/>
    </row>
    <row r="460" ht="12.75" customHeight="1">
      <c r="N460" s="55"/>
      <c r="O460" s="6"/>
    </row>
    <row r="461" ht="12.75" customHeight="1">
      <c r="N461" s="55"/>
      <c r="O461" s="6"/>
    </row>
    <row r="462" ht="12.75" customHeight="1">
      <c r="N462" s="55"/>
      <c r="O462" s="6"/>
    </row>
    <row r="463" ht="12.75" customHeight="1">
      <c r="N463" s="55"/>
      <c r="O463" s="6"/>
    </row>
    <row r="464" ht="12.75" customHeight="1">
      <c r="N464" s="55"/>
      <c r="O464" s="6"/>
    </row>
    <row r="465" ht="12.75" customHeight="1">
      <c r="N465" s="55"/>
      <c r="O465" s="6"/>
    </row>
    <row r="466" ht="12.75" customHeight="1">
      <c r="N466" s="55"/>
      <c r="O466" s="6"/>
    </row>
    <row r="467" ht="12.75" customHeight="1">
      <c r="N467" s="55"/>
      <c r="O467" s="6"/>
    </row>
    <row r="468" ht="12.75" customHeight="1">
      <c r="N468" s="55"/>
      <c r="O468" s="6"/>
    </row>
    <row r="469" ht="12.75" customHeight="1">
      <c r="N469" s="55"/>
      <c r="O469" s="6"/>
    </row>
    <row r="470" ht="12.75" customHeight="1">
      <c r="N470" s="55"/>
      <c r="O470" s="6"/>
    </row>
    <row r="471" ht="12.75" customHeight="1">
      <c r="N471" s="55"/>
      <c r="O471" s="6"/>
    </row>
    <row r="472" ht="12.75" customHeight="1">
      <c r="N472" s="55"/>
      <c r="O472" s="6"/>
    </row>
    <row r="473" ht="12.75" customHeight="1">
      <c r="N473" s="55"/>
      <c r="O473" s="6"/>
    </row>
    <row r="474" ht="12.75" customHeight="1">
      <c r="N474" s="55"/>
      <c r="O474" s="6"/>
    </row>
    <row r="475" ht="12.75" customHeight="1">
      <c r="N475" s="55"/>
      <c r="O475" s="6"/>
    </row>
    <row r="476" ht="12.75" customHeight="1">
      <c r="N476" s="55"/>
      <c r="O476" s="6"/>
    </row>
    <row r="477" ht="12.75" customHeight="1">
      <c r="N477" s="55"/>
      <c r="O477" s="6"/>
    </row>
    <row r="478" ht="12.75" customHeight="1">
      <c r="N478" s="55"/>
      <c r="O478" s="6"/>
    </row>
    <row r="479" ht="12.75" customHeight="1">
      <c r="N479" s="55"/>
      <c r="O479" s="6"/>
    </row>
    <row r="480" ht="12.75" customHeight="1">
      <c r="N480" s="55"/>
      <c r="O480" s="6"/>
    </row>
    <row r="481" ht="12.75" customHeight="1">
      <c r="N481" s="55"/>
      <c r="O481" s="6"/>
    </row>
    <row r="482" ht="12.75" customHeight="1">
      <c r="N482" s="55"/>
      <c r="O482" s="6"/>
    </row>
    <row r="483" ht="12.75" customHeight="1">
      <c r="N483" s="55"/>
      <c r="O483" s="6"/>
    </row>
    <row r="484" ht="12.75" customHeight="1">
      <c r="N484" s="55"/>
      <c r="O484" s="6"/>
    </row>
    <row r="485" ht="12.75" customHeight="1">
      <c r="N485" s="55"/>
      <c r="O485" s="6"/>
    </row>
    <row r="486" ht="12.75" customHeight="1">
      <c r="N486" s="55"/>
      <c r="O486" s="6"/>
    </row>
    <row r="487" ht="12.75" customHeight="1">
      <c r="N487" s="55"/>
      <c r="O487" s="6"/>
    </row>
    <row r="488" ht="12.75" customHeight="1">
      <c r="N488" s="55"/>
      <c r="O488" s="6"/>
    </row>
    <row r="489" ht="12.75" customHeight="1">
      <c r="N489" s="55"/>
      <c r="O489" s="6"/>
    </row>
    <row r="490" ht="12.75" customHeight="1">
      <c r="N490" s="55"/>
      <c r="O490" s="6"/>
    </row>
    <row r="491" ht="12.75" customHeight="1">
      <c r="N491" s="55"/>
      <c r="O491" s="6"/>
    </row>
    <row r="492" ht="12.75" customHeight="1">
      <c r="N492" s="55"/>
      <c r="O492" s="6"/>
    </row>
    <row r="493" ht="12.75" customHeight="1">
      <c r="N493" s="55"/>
      <c r="O493" s="6"/>
    </row>
    <row r="494" ht="12.75" customHeight="1">
      <c r="N494" s="55"/>
      <c r="O494" s="6"/>
    </row>
    <row r="495" ht="12.75" customHeight="1">
      <c r="N495" s="55"/>
      <c r="O495" s="6"/>
    </row>
    <row r="496" ht="12.75" customHeight="1">
      <c r="N496" s="55"/>
      <c r="O496" s="6"/>
    </row>
    <row r="497" ht="12.75" customHeight="1">
      <c r="N497" s="55"/>
      <c r="O497" s="6"/>
    </row>
    <row r="498" ht="12.75" customHeight="1">
      <c r="N498" s="55"/>
      <c r="O498" s="6"/>
    </row>
    <row r="499" ht="12.75" customHeight="1">
      <c r="N499" s="55"/>
      <c r="O499" s="6"/>
    </row>
    <row r="500" ht="12.75" customHeight="1">
      <c r="N500" s="55"/>
      <c r="O500" s="6"/>
    </row>
    <row r="501" ht="12.75" customHeight="1">
      <c r="N501" s="55"/>
      <c r="O501" s="6"/>
    </row>
    <row r="502" ht="12.75" customHeight="1">
      <c r="N502" s="55"/>
      <c r="O502" s="6"/>
    </row>
    <row r="503" ht="12.75" customHeight="1">
      <c r="N503" s="55"/>
      <c r="O503" s="6"/>
    </row>
    <row r="504" ht="12.75" customHeight="1">
      <c r="N504" s="55"/>
      <c r="O504" s="6"/>
    </row>
    <row r="505" ht="12.75" customHeight="1">
      <c r="N505" s="55"/>
      <c r="O505" s="6"/>
    </row>
    <row r="506" ht="12.75" customHeight="1">
      <c r="N506" s="55"/>
      <c r="O506" s="6"/>
    </row>
    <row r="507" ht="12.75" customHeight="1">
      <c r="N507" s="55"/>
      <c r="O507" s="6"/>
    </row>
    <row r="508" ht="12.75" customHeight="1">
      <c r="N508" s="55"/>
      <c r="O508" s="6"/>
    </row>
    <row r="509" ht="12.75" customHeight="1">
      <c r="N509" s="55"/>
      <c r="O509" s="6"/>
    </row>
    <row r="510" ht="12.75" customHeight="1">
      <c r="N510" s="55"/>
      <c r="O510" s="6"/>
    </row>
    <row r="511" ht="12.75" customHeight="1">
      <c r="N511" s="55"/>
      <c r="O511" s="6"/>
    </row>
    <row r="512" ht="12.75" customHeight="1">
      <c r="N512" s="55"/>
      <c r="O512" s="6"/>
    </row>
    <row r="513" ht="12.75" customHeight="1">
      <c r="N513" s="55"/>
      <c r="O513" s="6"/>
    </row>
    <row r="514" ht="12.75" customHeight="1">
      <c r="N514" s="55"/>
      <c r="O514" s="6"/>
    </row>
    <row r="515" ht="12.75" customHeight="1">
      <c r="N515" s="55"/>
      <c r="O515" s="6"/>
    </row>
    <row r="516" ht="12.75" customHeight="1">
      <c r="N516" s="55"/>
      <c r="O516" s="6"/>
    </row>
    <row r="517" ht="12.75" customHeight="1">
      <c r="N517" s="55"/>
      <c r="O517" s="6"/>
    </row>
    <row r="518" ht="12.75" customHeight="1">
      <c r="N518" s="55"/>
      <c r="O518" s="6"/>
    </row>
    <row r="519" ht="12.75" customHeight="1">
      <c r="N519" s="55"/>
      <c r="O519" s="6"/>
    </row>
    <row r="520" ht="12.75" customHeight="1">
      <c r="N520" s="55"/>
      <c r="O520" s="6"/>
    </row>
    <row r="521" ht="12.75" customHeight="1">
      <c r="N521" s="55"/>
      <c r="O521" s="6"/>
    </row>
    <row r="522" ht="12.75" customHeight="1">
      <c r="N522" s="55"/>
      <c r="O522" s="6"/>
    </row>
    <row r="523" ht="12.75" customHeight="1">
      <c r="N523" s="55"/>
      <c r="O523" s="6"/>
    </row>
    <row r="524" ht="12.75" customHeight="1">
      <c r="N524" s="55"/>
      <c r="O524" s="6"/>
    </row>
    <row r="525" ht="12.75" customHeight="1">
      <c r="N525" s="55"/>
      <c r="O525" s="6"/>
    </row>
    <row r="526" ht="12.75" customHeight="1">
      <c r="N526" s="55"/>
      <c r="O526" s="6"/>
    </row>
    <row r="527" ht="12.75" customHeight="1">
      <c r="N527" s="55"/>
      <c r="O527" s="6"/>
    </row>
    <row r="528" ht="12.75" customHeight="1">
      <c r="N528" s="55"/>
      <c r="O528" s="6"/>
    </row>
    <row r="529" ht="12.75" customHeight="1">
      <c r="N529" s="55"/>
      <c r="O529" s="6"/>
    </row>
    <row r="530" ht="12.75" customHeight="1">
      <c r="N530" s="55"/>
      <c r="O530" s="6"/>
    </row>
    <row r="531" ht="12.75" customHeight="1">
      <c r="N531" s="55"/>
      <c r="O531" s="6"/>
    </row>
    <row r="532" ht="12.75" customHeight="1">
      <c r="N532" s="55"/>
      <c r="O532" s="6"/>
    </row>
    <row r="533" ht="12.75" customHeight="1">
      <c r="N533" s="55"/>
      <c r="O533" s="6"/>
    </row>
    <row r="534" ht="12.75" customHeight="1">
      <c r="N534" s="55"/>
      <c r="O534" s="6"/>
    </row>
    <row r="535" ht="12.75" customHeight="1">
      <c r="N535" s="55"/>
      <c r="O535" s="6"/>
    </row>
    <row r="536" ht="12.75" customHeight="1">
      <c r="N536" s="55"/>
      <c r="O536" s="6"/>
    </row>
    <row r="537" ht="12.75" customHeight="1">
      <c r="N537" s="55"/>
      <c r="O537" s="6"/>
    </row>
    <row r="538" ht="12.75" customHeight="1">
      <c r="N538" s="55"/>
      <c r="O538" s="6"/>
    </row>
    <row r="539" ht="12.75" customHeight="1">
      <c r="N539" s="55"/>
      <c r="O539" s="6"/>
    </row>
    <row r="540" ht="12.75" customHeight="1">
      <c r="N540" s="55"/>
      <c r="O540" s="6"/>
    </row>
    <row r="541" ht="12.75" customHeight="1">
      <c r="N541" s="55"/>
      <c r="O541" s="6"/>
    </row>
    <row r="542" ht="12.75" customHeight="1">
      <c r="N542" s="55"/>
      <c r="O542" s="6"/>
    </row>
    <row r="543" ht="12.75" customHeight="1">
      <c r="N543" s="55"/>
      <c r="O543" s="6"/>
    </row>
    <row r="544" ht="12.75" customHeight="1">
      <c r="N544" s="55"/>
      <c r="O544" s="6"/>
    </row>
    <row r="545" ht="12.75" customHeight="1">
      <c r="N545" s="55"/>
      <c r="O545" s="6"/>
    </row>
    <row r="546" ht="12.75" customHeight="1">
      <c r="N546" s="55"/>
      <c r="O546" s="6"/>
    </row>
    <row r="547" ht="12.75" customHeight="1">
      <c r="N547" s="55"/>
      <c r="O547" s="6"/>
    </row>
    <row r="548" ht="12.75" customHeight="1">
      <c r="N548" s="55"/>
      <c r="O548" s="6"/>
    </row>
    <row r="549" ht="12.75" customHeight="1">
      <c r="N549" s="55"/>
      <c r="O549" s="6"/>
    </row>
    <row r="550" ht="12.75" customHeight="1">
      <c r="N550" s="55"/>
      <c r="O550" s="6"/>
    </row>
    <row r="551" ht="12.75" customHeight="1">
      <c r="N551" s="55"/>
      <c r="O551" s="6"/>
    </row>
    <row r="552" ht="12.75" customHeight="1">
      <c r="N552" s="55"/>
      <c r="O552" s="6"/>
    </row>
    <row r="553" ht="12.75" customHeight="1">
      <c r="N553" s="55"/>
      <c r="O553" s="6"/>
    </row>
    <row r="554" ht="12.75" customHeight="1">
      <c r="N554" s="55"/>
      <c r="O554" s="6"/>
    </row>
    <row r="555" ht="12.75" customHeight="1">
      <c r="N555" s="55"/>
      <c r="O555" s="6"/>
    </row>
    <row r="556" ht="12.75" customHeight="1">
      <c r="N556" s="55"/>
      <c r="O556" s="6"/>
    </row>
    <row r="557" ht="12.75" customHeight="1">
      <c r="N557" s="55"/>
      <c r="O557" s="6"/>
    </row>
    <row r="558" ht="12.75" customHeight="1">
      <c r="N558" s="55"/>
      <c r="O558" s="6"/>
    </row>
    <row r="559" ht="12.75" customHeight="1">
      <c r="N559" s="55"/>
      <c r="O559" s="6"/>
    </row>
    <row r="560" ht="12.75" customHeight="1">
      <c r="N560" s="55"/>
      <c r="O560" s="6"/>
    </row>
    <row r="561" ht="12.75" customHeight="1">
      <c r="N561" s="55"/>
      <c r="O561" s="6"/>
    </row>
    <row r="562" ht="12.75" customHeight="1">
      <c r="N562" s="55"/>
      <c r="O562" s="6"/>
    </row>
    <row r="563" ht="12.75" customHeight="1">
      <c r="N563" s="55"/>
      <c r="O563" s="6"/>
    </row>
    <row r="564" ht="12.75" customHeight="1">
      <c r="N564" s="55"/>
      <c r="O564" s="6"/>
    </row>
    <row r="565" ht="12.75" customHeight="1">
      <c r="N565" s="55"/>
      <c r="O565" s="6"/>
    </row>
    <row r="566" ht="12.75" customHeight="1">
      <c r="N566" s="55"/>
      <c r="O566" s="6"/>
    </row>
    <row r="567" ht="12.75" customHeight="1">
      <c r="N567" s="55"/>
      <c r="O567" s="6"/>
    </row>
    <row r="568" ht="12.75" customHeight="1">
      <c r="N568" s="55"/>
      <c r="O568" s="6"/>
    </row>
    <row r="569" ht="12.75" customHeight="1">
      <c r="N569" s="55"/>
      <c r="O569" s="6"/>
    </row>
    <row r="570" ht="12.75" customHeight="1">
      <c r="N570" s="55"/>
      <c r="O570" s="6"/>
    </row>
    <row r="571" ht="12.75" customHeight="1">
      <c r="N571" s="55"/>
      <c r="O571" s="6"/>
    </row>
    <row r="572" ht="12.75" customHeight="1">
      <c r="N572" s="55"/>
      <c r="O572" s="6"/>
    </row>
    <row r="573" ht="12.75" customHeight="1">
      <c r="N573" s="55"/>
      <c r="O573" s="6"/>
    </row>
    <row r="574" ht="12.75" customHeight="1">
      <c r="N574" s="55"/>
      <c r="O574" s="6"/>
    </row>
    <row r="575" ht="12.75" customHeight="1">
      <c r="N575" s="55"/>
      <c r="O575" s="6"/>
    </row>
    <row r="576" ht="12.75" customHeight="1">
      <c r="N576" s="55"/>
      <c r="O576" s="6"/>
    </row>
    <row r="577" ht="12.75" customHeight="1">
      <c r="N577" s="55"/>
      <c r="O577" s="6"/>
    </row>
    <row r="578" ht="12.75" customHeight="1">
      <c r="N578" s="55"/>
      <c r="O578" s="6"/>
    </row>
    <row r="579" ht="12.75" customHeight="1">
      <c r="N579" s="55"/>
      <c r="O579" s="6"/>
    </row>
    <row r="580" ht="12.75" customHeight="1">
      <c r="N580" s="55"/>
      <c r="O580" s="6"/>
    </row>
    <row r="581" ht="12.75" customHeight="1">
      <c r="N581" s="55"/>
      <c r="O581" s="6"/>
    </row>
    <row r="582" ht="12.75" customHeight="1">
      <c r="N582" s="55"/>
      <c r="O582" s="6"/>
    </row>
    <row r="583" ht="12.75" customHeight="1">
      <c r="N583" s="55"/>
      <c r="O583" s="6"/>
    </row>
    <row r="584" ht="12.75" customHeight="1">
      <c r="N584" s="55"/>
      <c r="O584" s="6"/>
    </row>
    <row r="585" ht="12.75" customHeight="1">
      <c r="N585" s="55"/>
      <c r="O585" s="6"/>
    </row>
    <row r="586" ht="12.75" customHeight="1">
      <c r="N586" s="55"/>
      <c r="O586" s="6"/>
    </row>
    <row r="587" ht="12.75" customHeight="1">
      <c r="N587" s="55"/>
      <c r="O587" s="6"/>
    </row>
    <row r="588" ht="12.75" customHeight="1">
      <c r="N588" s="55"/>
      <c r="O588" s="6"/>
    </row>
    <row r="589" ht="12.75" customHeight="1">
      <c r="N589" s="55"/>
      <c r="O589" s="6"/>
    </row>
    <row r="590" ht="12.75" customHeight="1">
      <c r="N590" s="55"/>
      <c r="O590" s="6"/>
    </row>
    <row r="591" ht="12.75" customHeight="1">
      <c r="N591" s="55"/>
      <c r="O591" s="6"/>
    </row>
    <row r="592" ht="12.75" customHeight="1">
      <c r="N592" s="55"/>
      <c r="O592" s="6"/>
    </row>
    <row r="593" ht="12.75" customHeight="1">
      <c r="N593" s="55"/>
      <c r="O593" s="6"/>
    </row>
    <row r="594" ht="12.75" customHeight="1">
      <c r="N594" s="55"/>
      <c r="O594" s="6"/>
    </row>
    <row r="595" ht="12.75" customHeight="1">
      <c r="N595" s="55"/>
      <c r="O595" s="6"/>
    </row>
    <row r="596" ht="12.75" customHeight="1">
      <c r="N596" s="55"/>
      <c r="O596" s="6"/>
    </row>
    <row r="597" ht="12.75" customHeight="1">
      <c r="N597" s="55"/>
      <c r="O597" s="6"/>
    </row>
    <row r="598" ht="12.75" customHeight="1">
      <c r="N598" s="55"/>
      <c r="O598" s="6"/>
    </row>
    <row r="599" ht="12.75" customHeight="1">
      <c r="N599" s="55"/>
      <c r="O599" s="6"/>
    </row>
    <row r="600" ht="12.75" customHeight="1">
      <c r="N600" s="55"/>
      <c r="O600" s="6"/>
    </row>
    <row r="601" ht="12.75" customHeight="1">
      <c r="N601" s="55"/>
      <c r="O601" s="6"/>
    </row>
    <row r="602" ht="12.75" customHeight="1">
      <c r="N602" s="55"/>
      <c r="O602" s="6"/>
    </row>
    <row r="603" ht="12.75" customHeight="1">
      <c r="N603" s="55"/>
      <c r="O603" s="6"/>
    </row>
    <row r="604" ht="12.75" customHeight="1">
      <c r="N604" s="55"/>
      <c r="O604" s="6"/>
    </row>
    <row r="605" ht="12.75" customHeight="1">
      <c r="N605" s="55"/>
      <c r="O605" s="6"/>
    </row>
    <row r="606" ht="12.75" customHeight="1">
      <c r="N606" s="55"/>
      <c r="O606" s="6"/>
    </row>
    <row r="607" ht="12.75" customHeight="1">
      <c r="N607" s="55"/>
      <c r="O607" s="6"/>
    </row>
    <row r="608" ht="12.75" customHeight="1">
      <c r="N608" s="55"/>
      <c r="O608" s="6"/>
    </row>
    <row r="609" ht="12.75" customHeight="1">
      <c r="N609" s="55"/>
      <c r="O609" s="6"/>
    </row>
    <row r="610" ht="12.75" customHeight="1">
      <c r="N610" s="55"/>
      <c r="O610" s="6"/>
    </row>
    <row r="611" ht="12.75" customHeight="1">
      <c r="N611" s="55"/>
      <c r="O611" s="6"/>
    </row>
    <row r="612" ht="12.75" customHeight="1">
      <c r="N612" s="55"/>
      <c r="O612" s="6"/>
    </row>
    <row r="613" ht="12.75" customHeight="1">
      <c r="N613" s="55"/>
      <c r="O613" s="6"/>
    </row>
    <row r="614" ht="12.75" customHeight="1">
      <c r="N614" s="55"/>
      <c r="O614" s="6"/>
    </row>
    <row r="615" ht="12.75" customHeight="1">
      <c r="N615" s="55"/>
      <c r="O615" s="6"/>
    </row>
    <row r="616" ht="12.75" customHeight="1">
      <c r="N616" s="55"/>
      <c r="O616" s="6"/>
    </row>
    <row r="617" ht="12.75" customHeight="1">
      <c r="N617" s="55"/>
      <c r="O617" s="6"/>
    </row>
    <row r="618" ht="12.75" customHeight="1">
      <c r="N618" s="55"/>
      <c r="O618" s="6"/>
    </row>
    <row r="619" ht="12.75" customHeight="1">
      <c r="N619" s="55"/>
      <c r="O619" s="6"/>
    </row>
    <row r="620" ht="12.75" customHeight="1">
      <c r="N620" s="55"/>
      <c r="O620" s="6"/>
    </row>
    <row r="621" ht="12.75" customHeight="1">
      <c r="N621" s="55"/>
      <c r="O621" s="6"/>
    </row>
    <row r="622" ht="12.75" customHeight="1">
      <c r="N622" s="55"/>
      <c r="O622" s="6"/>
    </row>
    <row r="623" ht="12.75" customHeight="1">
      <c r="N623" s="55"/>
      <c r="O623" s="6"/>
    </row>
    <row r="624" ht="12.75" customHeight="1">
      <c r="N624" s="55"/>
      <c r="O624" s="6"/>
    </row>
    <row r="625" ht="12.75" customHeight="1">
      <c r="N625" s="55"/>
      <c r="O625" s="6"/>
    </row>
    <row r="626" ht="12.75" customHeight="1">
      <c r="N626" s="55"/>
      <c r="O626" s="6"/>
    </row>
    <row r="627" ht="12.75" customHeight="1">
      <c r="N627" s="55"/>
      <c r="O627" s="6"/>
    </row>
    <row r="628" ht="12.75" customHeight="1">
      <c r="N628" s="55"/>
      <c r="O628" s="6"/>
    </row>
    <row r="629" ht="12.75" customHeight="1">
      <c r="N629" s="55"/>
      <c r="O629" s="6"/>
    </row>
    <row r="630" ht="12.75" customHeight="1">
      <c r="N630" s="55"/>
      <c r="O630" s="6"/>
    </row>
    <row r="631" ht="12.75" customHeight="1">
      <c r="N631" s="55"/>
      <c r="O631" s="6"/>
    </row>
    <row r="632" ht="12.75" customHeight="1">
      <c r="N632" s="55"/>
      <c r="O632" s="6"/>
    </row>
    <row r="633" ht="12.75" customHeight="1">
      <c r="N633" s="55"/>
      <c r="O633" s="6"/>
    </row>
    <row r="634" ht="12.75" customHeight="1">
      <c r="N634" s="55"/>
      <c r="O634" s="6"/>
    </row>
    <row r="635" ht="12.75" customHeight="1">
      <c r="N635" s="55"/>
      <c r="O635" s="6"/>
    </row>
    <row r="636" ht="12.75" customHeight="1">
      <c r="N636" s="55"/>
      <c r="O636" s="6"/>
    </row>
    <row r="637" ht="12.75" customHeight="1">
      <c r="N637" s="55"/>
      <c r="O637" s="6"/>
    </row>
    <row r="638" ht="12.75" customHeight="1">
      <c r="N638" s="55"/>
      <c r="O638" s="6"/>
    </row>
    <row r="639" ht="12.75" customHeight="1">
      <c r="N639" s="55"/>
      <c r="O639" s="6"/>
    </row>
    <row r="640" ht="12.75" customHeight="1">
      <c r="N640" s="55"/>
      <c r="O640" s="6"/>
    </row>
    <row r="641" ht="12.75" customHeight="1">
      <c r="N641" s="55"/>
      <c r="O641" s="6"/>
    </row>
    <row r="642" ht="12.75" customHeight="1">
      <c r="N642" s="55"/>
      <c r="O642" s="6"/>
    </row>
    <row r="643" ht="12.75" customHeight="1">
      <c r="N643" s="55"/>
      <c r="O643" s="6"/>
    </row>
    <row r="644" ht="12.75" customHeight="1">
      <c r="N644" s="55"/>
      <c r="O644" s="6"/>
    </row>
    <row r="645" ht="12.75" customHeight="1">
      <c r="N645" s="55"/>
      <c r="O645" s="6"/>
    </row>
    <row r="646" ht="12.75" customHeight="1">
      <c r="N646" s="55"/>
      <c r="O646" s="6"/>
    </row>
    <row r="647" ht="12.75" customHeight="1">
      <c r="N647" s="55"/>
      <c r="O647" s="6"/>
    </row>
    <row r="648" ht="12.75" customHeight="1">
      <c r="N648" s="55"/>
      <c r="O648" s="6"/>
    </row>
    <row r="649" ht="12.75" customHeight="1">
      <c r="N649" s="55"/>
      <c r="O649" s="6"/>
    </row>
    <row r="650" ht="12.75" customHeight="1">
      <c r="N650" s="55"/>
      <c r="O650" s="6"/>
    </row>
    <row r="651" ht="12.75" customHeight="1">
      <c r="N651" s="55"/>
      <c r="O651" s="6"/>
    </row>
    <row r="652" ht="12.75" customHeight="1">
      <c r="N652" s="55"/>
      <c r="O652" s="6"/>
    </row>
    <row r="653" ht="12.75" customHeight="1">
      <c r="N653" s="55"/>
      <c r="O653" s="6"/>
    </row>
    <row r="654" ht="12.75" customHeight="1">
      <c r="N654" s="55"/>
      <c r="O654" s="6"/>
    </row>
    <row r="655" ht="12.75" customHeight="1">
      <c r="N655" s="55"/>
      <c r="O655" s="6"/>
    </row>
    <row r="656" ht="12.75" customHeight="1">
      <c r="N656" s="55"/>
      <c r="O656" s="6"/>
    </row>
    <row r="657" ht="12.75" customHeight="1">
      <c r="N657" s="55"/>
      <c r="O657" s="6"/>
    </row>
    <row r="658" ht="12.75" customHeight="1">
      <c r="N658" s="55"/>
      <c r="O658" s="6"/>
    </row>
    <row r="659" ht="12.75" customHeight="1">
      <c r="N659" s="55"/>
      <c r="O659" s="6"/>
    </row>
    <row r="660" ht="12.75" customHeight="1">
      <c r="N660" s="55"/>
      <c r="O660" s="6"/>
    </row>
    <row r="661" ht="12.75" customHeight="1">
      <c r="N661" s="55"/>
      <c r="O661" s="6"/>
    </row>
    <row r="662" ht="12.75" customHeight="1">
      <c r="N662" s="55"/>
      <c r="O662" s="6"/>
    </row>
    <row r="663" ht="12.75" customHeight="1">
      <c r="N663" s="55"/>
      <c r="O663" s="6"/>
    </row>
    <row r="664" ht="12.75" customHeight="1">
      <c r="N664" s="55"/>
      <c r="O664" s="6"/>
    </row>
    <row r="665" ht="12.75" customHeight="1">
      <c r="N665" s="55"/>
      <c r="O665" s="6"/>
    </row>
    <row r="666" ht="12.75" customHeight="1">
      <c r="N666" s="55"/>
      <c r="O666" s="6"/>
    </row>
    <row r="667" ht="12.75" customHeight="1">
      <c r="N667" s="55"/>
      <c r="O667" s="6"/>
    </row>
    <row r="668" ht="12.75" customHeight="1">
      <c r="N668" s="55"/>
      <c r="O668" s="6"/>
    </row>
    <row r="669" ht="12.75" customHeight="1">
      <c r="N669" s="55"/>
      <c r="O669" s="6"/>
    </row>
    <row r="670" ht="12.75" customHeight="1">
      <c r="N670" s="55"/>
      <c r="O670" s="6"/>
    </row>
    <row r="671" ht="12.75" customHeight="1">
      <c r="N671" s="55"/>
      <c r="O671" s="6"/>
    </row>
    <row r="672" ht="12.75" customHeight="1">
      <c r="N672" s="55"/>
      <c r="O672" s="6"/>
    </row>
    <row r="673" ht="12.75" customHeight="1">
      <c r="N673" s="55"/>
      <c r="O673" s="6"/>
    </row>
    <row r="674" ht="12.75" customHeight="1">
      <c r="N674" s="55"/>
      <c r="O674" s="6"/>
    </row>
    <row r="675" ht="12.75" customHeight="1">
      <c r="N675" s="55"/>
      <c r="O675" s="6"/>
    </row>
    <row r="676" ht="12.75" customHeight="1">
      <c r="N676" s="55"/>
      <c r="O676" s="6"/>
    </row>
    <row r="677" ht="12.75" customHeight="1">
      <c r="N677" s="55"/>
      <c r="O677" s="6"/>
    </row>
    <row r="678" ht="12.75" customHeight="1">
      <c r="N678" s="55"/>
      <c r="O678" s="6"/>
    </row>
    <row r="679" ht="12.75" customHeight="1">
      <c r="N679" s="55"/>
      <c r="O679" s="6"/>
    </row>
    <row r="680" ht="12.75" customHeight="1">
      <c r="N680" s="55"/>
      <c r="O680" s="6"/>
    </row>
    <row r="681" ht="12.75" customHeight="1">
      <c r="N681" s="55"/>
      <c r="O681" s="6"/>
    </row>
    <row r="682" ht="12.75" customHeight="1">
      <c r="N682" s="55"/>
      <c r="O682" s="6"/>
    </row>
    <row r="683" ht="12.75" customHeight="1">
      <c r="N683" s="55"/>
      <c r="O683" s="6"/>
    </row>
    <row r="684" ht="12.75" customHeight="1">
      <c r="N684" s="55"/>
      <c r="O684" s="6"/>
    </row>
    <row r="685" ht="12.75" customHeight="1">
      <c r="N685" s="55"/>
      <c r="O685" s="6"/>
    </row>
    <row r="686" ht="12.75" customHeight="1">
      <c r="N686" s="55"/>
      <c r="O686" s="6"/>
    </row>
    <row r="687" ht="12.75" customHeight="1">
      <c r="N687" s="55"/>
      <c r="O687" s="6"/>
    </row>
    <row r="688" ht="12.75" customHeight="1">
      <c r="N688" s="55"/>
      <c r="O688" s="6"/>
    </row>
    <row r="689" ht="12.75" customHeight="1">
      <c r="N689" s="55"/>
      <c r="O689" s="6"/>
    </row>
    <row r="690" ht="12.75" customHeight="1">
      <c r="N690" s="55"/>
      <c r="O690" s="6"/>
    </row>
    <row r="691" ht="12.75" customHeight="1">
      <c r="N691" s="55"/>
      <c r="O691" s="6"/>
    </row>
    <row r="692" ht="12.75" customHeight="1">
      <c r="N692" s="55"/>
      <c r="O692" s="6"/>
    </row>
    <row r="693" ht="12.75" customHeight="1">
      <c r="N693" s="55"/>
      <c r="O693" s="6"/>
    </row>
    <row r="694" ht="12.75" customHeight="1">
      <c r="N694" s="55"/>
      <c r="O694" s="6"/>
    </row>
    <row r="695" ht="12.75" customHeight="1">
      <c r="N695" s="55"/>
      <c r="O695" s="6"/>
    </row>
    <row r="696" ht="12.75" customHeight="1">
      <c r="N696" s="55"/>
      <c r="O696" s="6"/>
    </row>
    <row r="697" ht="12.75" customHeight="1">
      <c r="N697" s="55"/>
      <c r="O697" s="6"/>
    </row>
    <row r="698" ht="12.75" customHeight="1">
      <c r="N698" s="55"/>
      <c r="O698" s="6"/>
    </row>
    <row r="699" ht="12.75" customHeight="1">
      <c r="N699" s="55"/>
      <c r="O699" s="6"/>
    </row>
    <row r="700" ht="12.75" customHeight="1">
      <c r="N700" s="55"/>
      <c r="O700" s="6"/>
    </row>
    <row r="701" ht="12.75" customHeight="1">
      <c r="N701" s="55"/>
      <c r="O701" s="6"/>
    </row>
    <row r="702" ht="12.75" customHeight="1">
      <c r="N702" s="55"/>
      <c r="O702" s="6"/>
    </row>
    <row r="703" ht="12.75" customHeight="1">
      <c r="N703" s="55"/>
      <c r="O703" s="6"/>
    </row>
    <row r="704" ht="12.75" customHeight="1">
      <c r="N704" s="55"/>
      <c r="O704" s="6"/>
    </row>
    <row r="705" ht="12.75" customHeight="1">
      <c r="N705" s="55"/>
      <c r="O705" s="6"/>
    </row>
    <row r="706" ht="12.75" customHeight="1">
      <c r="N706" s="55"/>
      <c r="O706" s="6"/>
    </row>
    <row r="707" ht="12.75" customHeight="1">
      <c r="N707" s="55"/>
      <c r="O707" s="6"/>
    </row>
    <row r="708" ht="12.75" customHeight="1">
      <c r="N708" s="55"/>
      <c r="O708" s="6"/>
    </row>
    <row r="709" ht="12.75" customHeight="1">
      <c r="N709" s="55"/>
      <c r="O709" s="6"/>
    </row>
    <row r="710" ht="12.75" customHeight="1">
      <c r="N710" s="55"/>
      <c r="O710" s="6"/>
    </row>
    <row r="711" ht="12.75" customHeight="1">
      <c r="N711" s="55"/>
      <c r="O711" s="6"/>
    </row>
    <row r="712" ht="12.75" customHeight="1">
      <c r="N712" s="55"/>
      <c r="O712" s="6"/>
    </row>
    <row r="713" ht="12.75" customHeight="1">
      <c r="N713" s="55"/>
      <c r="O713" s="6"/>
    </row>
    <row r="714" ht="12.75" customHeight="1">
      <c r="N714" s="55"/>
      <c r="O714" s="6"/>
    </row>
    <row r="715" ht="12.75" customHeight="1">
      <c r="N715" s="55"/>
      <c r="O715" s="6"/>
    </row>
    <row r="716" ht="12.75" customHeight="1">
      <c r="N716" s="55"/>
      <c r="O716" s="6"/>
    </row>
    <row r="717" ht="12.75" customHeight="1">
      <c r="N717" s="55"/>
      <c r="O717" s="6"/>
    </row>
    <row r="718" ht="12.75" customHeight="1">
      <c r="N718" s="55"/>
      <c r="O718" s="6"/>
    </row>
    <row r="719" ht="12.75" customHeight="1">
      <c r="N719" s="55"/>
      <c r="O719" s="6"/>
    </row>
    <row r="720" ht="12.75" customHeight="1">
      <c r="N720" s="55"/>
      <c r="O720" s="6"/>
    </row>
    <row r="721" ht="12.75" customHeight="1">
      <c r="N721" s="55"/>
      <c r="O721" s="6"/>
    </row>
    <row r="722" ht="12.75" customHeight="1">
      <c r="N722" s="55"/>
      <c r="O722" s="6"/>
    </row>
    <row r="723" ht="12.75" customHeight="1">
      <c r="N723" s="55"/>
      <c r="O723" s="6"/>
    </row>
    <row r="724" ht="12.75" customHeight="1">
      <c r="N724" s="55"/>
      <c r="O724" s="6"/>
    </row>
    <row r="725" ht="12.75" customHeight="1">
      <c r="N725" s="55"/>
      <c r="O725" s="6"/>
    </row>
    <row r="726" ht="12.75" customHeight="1">
      <c r="N726" s="55"/>
      <c r="O726" s="6"/>
    </row>
    <row r="727" ht="12.75" customHeight="1">
      <c r="N727" s="55"/>
      <c r="O727" s="6"/>
    </row>
    <row r="728" ht="12.75" customHeight="1">
      <c r="N728" s="55"/>
      <c r="O728" s="6"/>
    </row>
    <row r="729" ht="12.75" customHeight="1">
      <c r="N729" s="55"/>
      <c r="O729" s="6"/>
    </row>
    <row r="730" ht="12.75" customHeight="1">
      <c r="N730" s="55"/>
      <c r="O730" s="6"/>
    </row>
    <row r="731" ht="12.75" customHeight="1">
      <c r="N731" s="55"/>
      <c r="O731" s="6"/>
    </row>
    <row r="732" ht="12.75" customHeight="1">
      <c r="N732" s="55"/>
      <c r="O732" s="6"/>
    </row>
    <row r="733" ht="12.75" customHeight="1">
      <c r="N733" s="55"/>
      <c r="O733" s="6"/>
    </row>
    <row r="734" ht="12.75" customHeight="1">
      <c r="N734" s="55"/>
      <c r="O734" s="6"/>
    </row>
    <row r="735" ht="12.75" customHeight="1">
      <c r="N735" s="55"/>
      <c r="O735" s="6"/>
    </row>
    <row r="736" ht="12.75" customHeight="1">
      <c r="N736" s="55"/>
      <c r="O736" s="6"/>
    </row>
    <row r="737" ht="12.75" customHeight="1">
      <c r="N737" s="55"/>
      <c r="O737" s="6"/>
    </row>
    <row r="738" ht="12.75" customHeight="1">
      <c r="N738" s="55"/>
      <c r="O738" s="6"/>
    </row>
    <row r="739" ht="12.75" customHeight="1">
      <c r="N739" s="55"/>
      <c r="O739" s="6"/>
    </row>
    <row r="740" ht="12.75" customHeight="1">
      <c r="N740" s="55"/>
      <c r="O740" s="6"/>
    </row>
    <row r="741" ht="12.75" customHeight="1">
      <c r="N741" s="55"/>
      <c r="O741" s="6"/>
    </row>
    <row r="742" ht="12.75" customHeight="1">
      <c r="N742" s="55"/>
      <c r="O742" s="6"/>
    </row>
    <row r="743" ht="12.75" customHeight="1">
      <c r="N743" s="55"/>
      <c r="O743" s="6"/>
    </row>
    <row r="744" ht="12.75" customHeight="1">
      <c r="N744" s="55"/>
      <c r="O744" s="6"/>
    </row>
    <row r="745" ht="12.75" customHeight="1">
      <c r="N745" s="55"/>
      <c r="O745" s="6"/>
    </row>
    <row r="746" ht="12.75" customHeight="1">
      <c r="N746" s="55"/>
      <c r="O746" s="6"/>
    </row>
    <row r="747" ht="12.75" customHeight="1">
      <c r="N747" s="55"/>
      <c r="O747" s="6"/>
    </row>
    <row r="748" ht="12.75" customHeight="1">
      <c r="N748" s="55"/>
      <c r="O748" s="6"/>
    </row>
    <row r="749" ht="12.75" customHeight="1">
      <c r="N749" s="55"/>
      <c r="O749" s="6"/>
    </row>
    <row r="750" ht="12.75" customHeight="1">
      <c r="N750" s="55"/>
      <c r="O750" s="6"/>
    </row>
    <row r="751" ht="12.75" customHeight="1">
      <c r="N751" s="55"/>
      <c r="O751" s="6"/>
    </row>
    <row r="752" ht="12.75" customHeight="1">
      <c r="N752" s="55"/>
      <c r="O752" s="6"/>
    </row>
    <row r="753" ht="12.75" customHeight="1">
      <c r="N753" s="55"/>
      <c r="O753" s="6"/>
    </row>
    <row r="754" ht="12.75" customHeight="1">
      <c r="N754" s="55"/>
      <c r="O754" s="6"/>
    </row>
    <row r="755" ht="12.75" customHeight="1">
      <c r="N755" s="55"/>
      <c r="O755" s="6"/>
    </row>
    <row r="756" ht="12.75" customHeight="1">
      <c r="N756" s="55"/>
      <c r="O756" s="6"/>
    </row>
    <row r="757" ht="12.75" customHeight="1">
      <c r="N757" s="55"/>
      <c r="O757" s="6"/>
    </row>
    <row r="758" ht="12.75" customHeight="1">
      <c r="N758" s="55"/>
      <c r="O758" s="6"/>
    </row>
    <row r="759" ht="12.75" customHeight="1">
      <c r="N759" s="55"/>
      <c r="O759" s="6"/>
    </row>
    <row r="760" ht="12.75" customHeight="1">
      <c r="N760" s="55"/>
      <c r="O760" s="6"/>
    </row>
    <row r="761" ht="12.75" customHeight="1">
      <c r="N761" s="55"/>
      <c r="O761" s="6"/>
    </row>
    <row r="762" ht="12.75" customHeight="1">
      <c r="N762" s="55"/>
      <c r="O762" s="6"/>
    </row>
    <row r="763" ht="12.75" customHeight="1">
      <c r="N763" s="55"/>
      <c r="O763" s="6"/>
    </row>
    <row r="764" ht="12.75" customHeight="1">
      <c r="N764" s="55"/>
      <c r="O764" s="6"/>
    </row>
    <row r="765" ht="12.75" customHeight="1">
      <c r="N765" s="55"/>
      <c r="O765" s="6"/>
    </row>
    <row r="766" ht="12.75" customHeight="1">
      <c r="N766" s="55"/>
      <c r="O766" s="6"/>
    </row>
    <row r="767" ht="12.75" customHeight="1">
      <c r="N767" s="55"/>
      <c r="O767" s="6"/>
    </row>
    <row r="768" ht="12.75" customHeight="1">
      <c r="N768" s="55"/>
      <c r="O768" s="6"/>
    </row>
    <row r="769" ht="12.75" customHeight="1">
      <c r="N769" s="55"/>
      <c r="O769" s="6"/>
    </row>
    <row r="770" ht="12.75" customHeight="1">
      <c r="N770" s="55"/>
      <c r="O770" s="6"/>
    </row>
    <row r="771" ht="12.75" customHeight="1">
      <c r="N771" s="55"/>
      <c r="O771" s="6"/>
    </row>
    <row r="772" ht="12.75" customHeight="1">
      <c r="N772" s="55"/>
      <c r="O772" s="6"/>
    </row>
    <row r="773" ht="12.75" customHeight="1">
      <c r="N773" s="55"/>
      <c r="O773" s="6"/>
    </row>
    <row r="774" ht="12.75" customHeight="1">
      <c r="N774" s="55"/>
      <c r="O774" s="6"/>
    </row>
    <row r="775" ht="12.75" customHeight="1">
      <c r="N775" s="55"/>
      <c r="O775" s="6"/>
    </row>
    <row r="776" ht="12.75" customHeight="1">
      <c r="N776" s="55"/>
      <c r="O776" s="6"/>
    </row>
    <row r="777" ht="12.75" customHeight="1">
      <c r="N777" s="55"/>
      <c r="O777" s="6"/>
    </row>
    <row r="778" ht="12.75" customHeight="1">
      <c r="N778" s="55"/>
      <c r="O778" s="6"/>
    </row>
    <row r="779" ht="12.75" customHeight="1">
      <c r="N779" s="55"/>
      <c r="O779" s="6"/>
    </row>
    <row r="780" ht="12.75" customHeight="1">
      <c r="N780" s="55"/>
      <c r="O780" s="6"/>
    </row>
    <row r="781" ht="12.75" customHeight="1">
      <c r="N781" s="55"/>
      <c r="O781" s="6"/>
    </row>
    <row r="782" ht="12.75" customHeight="1">
      <c r="N782" s="55"/>
      <c r="O782" s="6"/>
    </row>
    <row r="783" ht="12.75" customHeight="1">
      <c r="N783" s="55"/>
      <c r="O783" s="6"/>
    </row>
    <row r="784" ht="12.75" customHeight="1">
      <c r="N784" s="55"/>
      <c r="O784" s="6"/>
    </row>
    <row r="785" ht="12.75" customHeight="1">
      <c r="N785" s="55"/>
      <c r="O785" s="6"/>
    </row>
    <row r="786" ht="12.75" customHeight="1">
      <c r="N786" s="55"/>
      <c r="O786" s="6"/>
    </row>
    <row r="787" ht="12.75" customHeight="1">
      <c r="N787" s="55"/>
      <c r="O787" s="6"/>
    </row>
    <row r="788" ht="12.75" customHeight="1">
      <c r="N788" s="55"/>
      <c r="O788" s="6"/>
    </row>
    <row r="789" ht="12.75" customHeight="1">
      <c r="N789" s="55"/>
      <c r="O789" s="6"/>
    </row>
    <row r="790" ht="12.75" customHeight="1">
      <c r="N790" s="55"/>
      <c r="O790" s="6"/>
    </row>
    <row r="791" ht="12.75" customHeight="1">
      <c r="N791" s="55"/>
      <c r="O791" s="6"/>
    </row>
    <row r="792" ht="12.75" customHeight="1">
      <c r="N792" s="55"/>
      <c r="O792" s="6"/>
    </row>
    <row r="793" ht="12.75" customHeight="1">
      <c r="N793" s="55"/>
      <c r="O793" s="6"/>
    </row>
    <row r="794" ht="12.75" customHeight="1">
      <c r="N794" s="55"/>
      <c r="O794" s="6"/>
    </row>
    <row r="795" ht="12.75" customHeight="1">
      <c r="N795" s="55"/>
      <c r="O795" s="6"/>
    </row>
    <row r="796" ht="12.75" customHeight="1">
      <c r="N796" s="55"/>
      <c r="O796" s="6"/>
    </row>
    <row r="797" ht="12.75" customHeight="1">
      <c r="N797" s="55"/>
      <c r="O797" s="6"/>
    </row>
    <row r="798" ht="12.75" customHeight="1">
      <c r="N798" s="55"/>
      <c r="O798" s="6"/>
    </row>
    <row r="799" ht="12.75" customHeight="1">
      <c r="N799" s="55"/>
      <c r="O799" s="6"/>
    </row>
    <row r="800" ht="12.75" customHeight="1">
      <c r="N800" s="55"/>
      <c r="O800" s="6"/>
    </row>
    <row r="801" ht="12.75" customHeight="1">
      <c r="N801" s="55"/>
      <c r="O801" s="6"/>
    </row>
    <row r="802" ht="12.75" customHeight="1">
      <c r="N802" s="55"/>
      <c r="O802" s="6"/>
    </row>
    <row r="803" ht="12.75" customHeight="1">
      <c r="N803" s="55"/>
      <c r="O803" s="6"/>
    </row>
    <row r="804" ht="12.75" customHeight="1">
      <c r="N804" s="55"/>
      <c r="O804" s="6"/>
    </row>
    <row r="805" ht="12.75" customHeight="1">
      <c r="N805" s="55"/>
      <c r="O805" s="6"/>
    </row>
    <row r="806" ht="12.75" customHeight="1">
      <c r="N806" s="55"/>
      <c r="O806" s="6"/>
    </row>
    <row r="807" ht="12.75" customHeight="1">
      <c r="N807" s="55"/>
      <c r="O807" s="6"/>
    </row>
    <row r="808" ht="12.75" customHeight="1">
      <c r="N808" s="55"/>
      <c r="O808" s="6"/>
    </row>
    <row r="809" ht="12.75" customHeight="1">
      <c r="N809" s="55"/>
      <c r="O809" s="6"/>
    </row>
    <row r="810" ht="12.75" customHeight="1">
      <c r="N810" s="55"/>
      <c r="O810" s="6"/>
    </row>
    <row r="811" ht="12.75" customHeight="1">
      <c r="N811" s="55"/>
      <c r="O811" s="6"/>
    </row>
    <row r="812" ht="12.75" customHeight="1">
      <c r="N812" s="55"/>
      <c r="O812" s="6"/>
    </row>
    <row r="813" ht="12.75" customHeight="1">
      <c r="N813" s="55"/>
      <c r="O813" s="6"/>
    </row>
    <row r="814" ht="12.75" customHeight="1">
      <c r="N814" s="55"/>
      <c r="O814" s="6"/>
    </row>
    <row r="815" ht="12.75" customHeight="1">
      <c r="N815" s="55"/>
      <c r="O815" s="6"/>
    </row>
    <row r="816" ht="12.75" customHeight="1">
      <c r="N816" s="55"/>
      <c r="O816" s="6"/>
    </row>
    <row r="817" ht="12.75" customHeight="1">
      <c r="N817" s="55"/>
      <c r="O817" s="6"/>
    </row>
    <row r="818" ht="12.75" customHeight="1">
      <c r="N818" s="55"/>
      <c r="O818" s="6"/>
    </row>
    <row r="819" ht="12.75" customHeight="1">
      <c r="N819" s="55"/>
      <c r="O819" s="6"/>
    </row>
    <row r="820" ht="12.75" customHeight="1">
      <c r="N820" s="55"/>
      <c r="O820" s="6"/>
    </row>
    <row r="821" ht="12.75" customHeight="1">
      <c r="N821" s="55"/>
      <c r="O821" s="6"/>
    </row>
    <row r="822" ht="12.75" customHeight="1">
      <c r="N822" s="55"/>
      <c r="O822" s="6"/>
    </row>
    <row r="823" ht="12.75" customHeight="1">
      <c r="N823" s="55"/>
      <c r="O823" s="6"/>
    </row>
    <row r="824" ht="12.75" customHeight="1">
      <c r="N824" s="55"/>
      <c r="O824" s="6"/>
    </row>
    <row r="825" ht="12.75" customHeight="1">
      <c r="N825" s="55"/>
      <c r="O825" s="6"/>
    </row>
    <row r="826" ht="12.75" customHeight="1">
      <c r="N826" s="55"/>
      <c r="O826" s="6"/>
    </row>
    <row r="827" ht="12.75" customHeight="1">
      <c r="N827" s="55"/>
      <c r="O827" s="6"/>
    </row>
    <row r="828" ht="12.75" customHeight="1">
      <c r="N828" s="55"/>
      <c r="O828" s="6"/>
    </row>
    <row r="829" ht="12.75" customHeight="1">
      <c r="N829" s="55"/>
      <c r="O829" s="6"/>
    </row>
    <row r="830" ht="12.75" customHeight="1">
      <c r="N830" s="55"/>
      <c r="O830" s="6"/>
    </row>
    <row r="831" ht="12.75" customHeight="1">
      <c r="N831" s="55"/>
      <c r="O831" s="6"/>
    </row>
    <row r="832" ht="12.75" customHeight="1">
      <c r="N832" s="55"/>
      <c r="O832" s="6"/>
    </row>
    <row r="833" ht="12.75" customHeight="1">
      <c r="N833" s="55"/>
      <c r="O833" s="6"/>
    </row>
    <row r="834" ht="12.75" customHeight="1">
      <c r="N834" s="55"/>
      <c r="O834" s="6"/>
    </row>
    <row r="835" ht="12.75" customHeight="1">
      <c r="N835" s="55"/>
      <c r="O835" s="6"/>
    </row>
    <row r="836" ht="12.75" customHeight="1">
      <c r="N836" s="55"/>
      <c r="O836" s="6"/>
    </row>
    <row r="837" ht="12.75" customHeight="1">
      <c r="N837" s="55"/>
      <c r="O837" s="6"/>
    </row>
    <row r="838" ht="12.75" customHeight="1">
      <c r="N838" s="55"/>
      <c r="O838" s="6"/>
    </row>
    <row r="839" ht="12.75" customHeight="1">
      <c r="N839" s="55"/>
      <c r="O839" s="6"/>
    </row>
    <row r="840" ht="12.75" customHeight="1">
      <c r="N840" s="55"/>
      <c r="O840" s="6"/>
    </row>
    <row r="841" ht="12.75" customHeight="1">
      <c r="N841" s="55"/>
      <c r="O841" s="6"/>
    </row>
    <row r="842" ht="12.75" customHeight="1">
      <c r="N842" s="55"/>
      <c r="O842" s="6"/>
    </row>
    <row r="843" ht="12.75" customHeight="1">
      <c r="N843" s="55"/>
      <c r="O843" s="6"/>
    </row>
    <row r="844" ht="12.75" customHeight="1">
      <c r="N844" s="55"/>
      <c r="O844" s="6"/>
    </row>
    <row r="845" ht="12.75" customHeight="1">
      <c r="N845" s="55"/>
      <c r="O845" s="6"/>
    </row>
    <row r="846" ht="12.75" customHeight="1">
      <c r="N846" s="55"/>
      <c r="O846" s="6"/>
    </row>
    <row r="847" ht="12.75" customHeight="1">
      <c r="N847" s="55"/>
      <c r="O847" s="6"/>
    </row>
    <row r="848" ht="12.75" customHeight="1">
      <c r="N848" s="55"/>
      <c r="O848" s="6"/>
    </row>
    <row r="849" ht="12.75" customHeight="1">
      <c r="N849" s="55"/>
      <c r="O849" s="6"/>
    </row>
    <row r="850" ht="12.75" customHeight="1">
      <c r="N850" s="55"/>
      <c r="O850" s="6"/>
    </row>
    <row r="851" ht="12.75" customHeight="1">
      <c r="N851" s="55"/>
      <c r="O851" s="6"/>
    </row>
    <row r="852" ht="12.75" customHeight="1">
      <c r="N852" s="55"/>
      <c r="O852" s="6"/>
    </row>
    <row r="853" ht="12.75" customHeight="1">
      <c r="N853" s="55"/>
      <c r="O853" s="6"/>
    </row>
    <row r="854" ht="12.75" customHeight="1">
      <c r="N854" s="55"/>
      <c r="O854" s="6"/>
    </row>
    <row r="855" ht="12.75" customHeight="1">
      <c r="N855" s="55"/>
      <c r="O855" s="6"/>
    </row>
    <row r="856" ht="12.75" customHeight="1">
      <c r="N856" s="55"/>
      <c r="O856" s="6"/>
    </row>
    <row r="857" ht="12.75" customHeight="1">
      <c r="N857" s="55"/>
      <c r="O857" s="6"/>
    </row>
    <row r="858" ht="12.75" customHeight="1">
      <c r="N858" s="55"/>
      <c r="O858" s="6"/>
    </row>
    <row r="859" ht="12.75" customHeight="1">
      <c r="N859" s="55"/>
      <c r="O859" s="6"/>
    </row>
    <row r="860" ht="12.75" customHeight="1">
      <c r="N860" s="55"/>
      <c r="O860" s="6"/>
    </row>
    <row r="861" ht="12.75" customHeight="1">
      <c r="N861" s="55"/>
      <c r="O861" s="6"/>
    </row>
    <row r="862" ht="12.75" customHeight="1">
      <c r="N862" s="55"/>
      <c r="O862" s="6"/>
    </row>
    <row r="863" ht="12.75" customHeight="1">
      <c r="N863" s="55"/>
      <c r="O863" s="6"/>
    </row>
    <row r="864" ht="12.75" customHeight="1">
      <c r="N864" s="55"/>
      <c r="O864" s="6"/>
    </row>
    <row r="865" ht="12.75" customHeight="1">
      <c r="N865" s="55"/>
      <c r="O865" s="6"/>
    </row>
    <row r="866" ht="12.75" customHeight="1">
      <c r="N866" s="55"/>
      <c r="O866" s="6"/>
    </row>
    <row r="867" ht="12.75" customHeight="1">
      <c r="N867" s="55"/>
      <c r="O867" s="6"/>
    </row>
    <row r="868" ht="12.75" customHeight="1">
      <c r="N868" s="55"/>
      <c r="O868" s="6"/>
    </row>
    <row r="869" ht="12.75" customHeight="1">
      <c r="N869" s="55"/>
      <c r="O869" s="6"/>
    </row>
    <row r="870" ht="12.75" customHeight="1">
      <c r="N870" s="55"/>
      <c r="O870" s="6"/>
    </row>
    <row r="871" ht="12.75" customHeight="1">
      <c r="N871" s="55"/>
      <c r="O871" s="6"/>
    </row>
    <row r="872" ht="12.75" customHeight="1">
      <c r="N872" s="55"/>
      <c r="O872" s="6"/>
    </row>
    <row r="873" ht="12.75" customHeight="1">
      <c r="N873" s="55"/>
      <c r="O873" s="6"/>
    </row>
    <row r="874" ht="12.75" customHeight="1">
      <c r="N874" s="55"/>
      <c r="O874" s="6"/>
    </row>
    <row r="875" ht="12.75" customHeight="1">
      <c r="N875" s="55"/>
      <c r="O875" s="6"/>
    </row>
    <row r="876" ht="12.75" customHeight="1">
      <c r="N876" s="55"/>
      <c r="O876" s="6"/>
    </row>
    <row r="877" ht="12.75" customHeight="1">
      <c r="N877" s="55"/>
      <c r="O877" s="6"/>
    </row>
    <row r="878" ht="12.75" customHeight="1">
      <c r="N878" s="55"/>
      <c r="O878" s="6"/>
    </row>
    <row r="879" ht="12.75" customHeight="1">
      <c r="N879" s="55"/>
      <c r="O879" s="6"/>
    </row>
    <row r="880" ht="12.75" customHeight="1">
      <c r="N880" s="55"/>
      <c r="O880" s="6"/>
    </row>
    <row r="881" ht="12.75" customHeight="1">
      <c r="N881" s="55"/>
      <c r="O881" s="6"/>
    </row>
    <row r="882" ht="12.75" customHeight="1">
      <c r="N882" s="55"/>
      <c r="O882" s="6"/>
    </row>
    <row r="883" ht="12.75" customHeight="1">
      <c r="N883" s="55"/>
      <c r="O883" s="6"/>
    </row>
    <row r="884" ht="12.75" customHeight="1">
      <c r="N884" s="55"/>
      <c r="O884" s="6"/>
    </row>
    <row r="885" ht="12.75" customHeight="1">
      <c r="N885" s="55"/>
      <c r="O885" s="6"/>
    </row>
    <row r="886" ht="12.75" customHeight="1">
      <c r="N886" s="55"/>
      <c r="O886" s="6"/>
    </row>
    <row r="887" ht="12.75" customHeight="1">
      <c r="N887" s="55"/>
      <c r="O887" s="6"/>
    </row>
    <row r="888" ht="12.75" customHeight="1">
      <c r="N888" s="55"/>
      <c r="O888" s="6"/>
    </row>
    <row r="889" ht="12.75" customHeight="1">
      <c r="N889" s="55"/>
      <c r="O889" s="6"/>
    </row>
    <row r="890" ht="12.75" customHeight="1">
      <c r="N890" s="55"/>
      <c r="O890" s="6"/>
    </row>
    <row r="891" ht="12.75" customHeight="1">
      <c r="N891" s="55"/>
      <c r="O891" s="6"/>
    </row>
    <row r="892" ht="12.75" customHeight="1">
      <c r="N892" s="55"/>
      <c r="O892" s="6"/>
    </row>
    <row r="893" ht="12.75" customHeight="1">
      <c r="N893" s="55"/>
      <c r="O893" s="6"/>
    </row>
    <row r="894" ht="12.75" customHeight="1">
      <c r="N894" s="55"/>
      <c r="O894" s="6"/>
    </row>
    <row r="895" ht="12.75" customHeight="1">
      <c r="N895" s="55"/>
      <c r="O895" s="6"/>
    </row>
    <row r="896" ht="12.75" customHeight="1">
      <c r="N896" s="55"/>
      <c r="O896" s="6"/>
    </row>
    <row r="897" ht="12.75" customHeight="1">
      <c r="N897" s="55"/>
      <c r="O897" s="6"/>
    </row>
    <row r="898" ht="12.75" customHeight="1">
      <c r="N898" s="55"/>
      <c r="O898" s="6"/>
    </row>
    <row r="899" ht="12.75" customHeight="1">
      <c r="N899" s="55"/>
      <c r="O899" s="6"/>
    </row>
    <row r="900" ht="12.75" customHeight="1">
      <c r="N900" s="55"/>
      <c r="O900" s="6"/>
    </row>
    <row r="901" ht="12.75" customHeight="1">
      <c r="N901" s="55"/>
      <c r="O901" s="6"/>
    </row>
    <row r="902" ht="12.75" customHeight="1">
      <c r="N902" s="55"/>
      <c r="O902" s="6"/>
    </row>
    <row r="903" ht="12.75" customHeight="1">
      <c r="N903" s="55"/>
      <c r="O903" s="6"/>
    </row>
    <row r="904" ht="12.75" customHeight="1">
      <c r="N904" s="55"/>
      <c r="O904" s="6"/>
    </row>
    <row r="905" ht="12.75" customHeight="1">
      <c r="N905" s="55"/>
      <c r="O905" s="6"/>
    </row>
    <row r="906" ht="12.75" customHeight="1">
      <c r="N906" s="55"/>
      <c r="O906" s="6"/>
    </row>
    <row r="907" ht="12.75" customHeight="1">
      <c r="N907" s="55"/>
      <c r="O907" s="6"/>
    </row>
    <row r="908" ht="12.75" customHeight="1">
      <c r="N908" s="55"/>
      <c r="O908" s="6"/>
    </row>
    <row r="909" ht="12.75" customHeight="1">
      <c r="N909" s="55"/>
      <c r="O909" s="6"/>
    </row>
    <row r="910" ht="12.75" customHeight="1">
      <c r="N910" s="55"/>
      <c r="O910" s="6"/>
    </row>
    <row r="911" ht="12.75" customHeight="1">
      <c r="N911" s="55"/>
      <c r="O911" s="6"/>
    </row>
    <row r="912" ht="12.75" customHeight="1">
      <c r="N912" s="55"/>
      <c r="O912" s="6"/>
    </row>
    <row r="913" ht="12.75" customHeight="1">
      <c r="N913" s="55"/>
      <c r="O913" s="6"/>
    </row>
    <row r="914" ht="12.75" customHeight="1">
      <c r="N914" s="55"/>
      <c r="O914" s="6"/>
    </row>
    <row r="915" ht="12.75" customHeight="1">
      <c r="N915" s="55"/>
      <c r="O915" s="6"/>
    </row>
    <row r="916" ht="12.75" customHeight="1">
      <c r="N916" s="55"/>
      <c r="O916" s="6"/>
    </row>
    <row r="917" ht="12.75" customHeight="1">
      <c r="N917" s="55"/>
      <c r="O917" s="6"/>
    </row>
    <row r="918" ht="12.75" customHeight="1">
      <c r="N918" s="55"/>
      <c r="O918" s="6"/>
    </row>
    <row r="919" ht="12.75" customHeight="1">
      <c r="N919" s="55"/>
      <c r="O919" s="6"/>
    </row>
    <row r="920" ht="12.75" customHeight="1">
      <c r="N920" s="55"/>
      <c r="O920" s="6"/>
    </row>
    <row r="921" ht="12.75" customHeight="1">
      <c r="N921" s="55"/>
      <c r="O921" s="6"/>
    </row>
    <row r="922" ht="12.75" customHeight="1">
      <c r="N922" s="55"/>
      <c r="O922" s="6"/>
    </row>
    <row r="923" ht="12.75" customHeight="1">
      <c r="N923" s="55"/>
      <c r="O923" s="6"/>
    </row>
    <row r="924" ht="12.75" customHeight="1">
      <c r="N924" s="55"/>
      <c r="O924" s="6"/>
    </row>
    <row r="925" ht="12.75" customHeight="1">
      <c r="N925" s="55"/>
      <c r="O925" s="6"/>
    </row>
    <row r="926" ht="12.75" customHeight="1">
      <c r="N926" s="55"/>
      <c r="O926" s="6"/>
    </row>
    <row r="927" ht="12.75" customHeight="1">
      <c r="N927" s="55"/>
      <c r="O927" s="6"/>
    </row>
    <row r="928" ht="12.75" customHeight="1">
      <c r="N928" s="55"/>
      <c r="O928" s="6"/>
    </row>
    <row r="929" ht="12.75" customHeight="1">
      <c r="N929" s="55"/>
      <c r="O929" s="6"/>
    </row>
    <row r="930" ht="12.75" customHeight="1">
      <c r="N930" s="55"/>
      <c r="O930" s="6"/>
    </row>
    <row r="931" ht="12.75" customHeight="1">
      <c r="N931" s="55"/>
      <c r="O931" s="6"/>
    </row>
    <row r="932" ht="12.75" customHeight="1">
      <c r="N932" s="55"/>
      <c r="O932" s="6"/>
    </row>
    <row r="933" ht="12.75" customHeight="1">
      <c r="N933" s="55"/>
      <c r="O933" s="6"/>
    </row>
    <row r="934" ht="12.75" customHeight="1">
      <c r="N934" s="55"/>
      <c r="O934" s="6"/>
    </row>
    <row r="935" ht="12.75" customHeight="1">
      <c r="N935" s="55"/>
      <c r="O935" s="6"/>
    </row>
    <row r="936" ht="12.75" customHeight="1">
      <c r="N936" s="55"/>
      <c r="O936" s="6"/>
    </row>
    <row r="937" ht="12.75" customHeight="1">
      <c r="N937" s="55"/>
      <c r="O937" s="6"/>
    </row>
    <row r="938" ht="12.75" customHeight="1">
      <c r="N938" s="55"/>
      <c r="O938" s="6"/>
    </row>
    <row r="939" ht="12.75" customHeight="1">
      <c r="N939" s="55"/>
      <c r="O939" s="6"/>
    </row>
    <row r="940" ht="12.75" customHeight="1">
      <c r="N940" s="55"/>
      <c r="O940" s="6"/>
    </row>
    <row r="941" ht="12.75" customHeight="1">
      <c r="N941" s="55"/>
      <c r="O941" s="6"/>
    </row>
    <row r="942" ht="12.75" customHeight="1">
      <c r="N942" s="55"/>
      <c r="O942" s="6"/>
    </row>
    <row r="943" ht="12.75" customHeight="1">
      <c r="N943" s="55"/>
      <c r="O943" s="6"/>
    </row>
    <row r="944" ht="12.75" customHeight="1">
      <c r="N944" s="55"/>
      <c r="O944" s="6"/>
    </row>
    <row r="945" ht="12.75" customHeight="1">
      <c r="N945" s="55"/>
      <c r="O945" s="6"/>
    </row>
    <row r="946" ht="12.75" customHeight="1">
      <c r="N946" s="55"/>
      <c r="O946" s="6"/>
    </row>
    <row r="947" ht="12.75" customHeight="1">
      <c r="N947" s="55"/>
      <c r="O947" s="6"/>
    </row>
    <row r="948" ht="12.75" customHeight="1">
      <c r="N948" s="55"/>
      <c r="O948" s="6"/>
    </row>
    <row r="949" ht="12.75" customHeight="1">
      <c r="N949" s="55"/>
      <c r="O949" s="6"/>
    </row>
    <row r="950" ht="12.75" customHeight="1">
      <c r="N950" s="55"/>
      <c r="O950" s="6"/>
    </row>
    <row r="951" ht="12.75" customHeight="1">
      <c r="N951" s="55"/>
      <c r="O951" s="6"/>
    </row>
    <row r="952" ht="12.75" customHeight="1">
      <c r="N952" s="55"/>
      <c r="O952" s="6"/>
    </row>
    <row r="953" ht="12.75" customHeight="1">
      <c r="N953" s="55"/>
      <c r="O953" s="6"/>
    </row>
    <row r="954" ht="12.75" customHeight="1">
      <c r="N954" s="55"/>
      <c r="O954" s="6"/>
    </row>
    <row r="955" ht="12.75" customHeight="1">
      <c r="N955" s="55"/>
      <c r="O955" s="6"/>
    </row>
    <row r="956" ht="12.75" customHeight="1">
      <c r="N956" s="55"/>
      <c r="O956" s="6"/>
    </row>
    <row r="957" ht="12.75" customHeight="1">
      <c r="N957" s="55"/>
      <c r="O957" s="6"/>
    </row>
    <row r="958" ht="12.75" customHeight="1">
      <c r="N958" s="55"/>
      <c r="O958" s="6"/>
    </row>
    <row r="959" ht="12.75" customHeight="1">
      <c r="N959" s="55"/>
      <c r="O959" s="6"/>
    </row>
    <row r="960" ht="12.75" customHeight="1">
      <c r="N960" s="55"/>
      <c r="O960" s="6"/>
    </row>
    <row r="961" ht="12.75" customHeight="1">
      <c r="N961" s="55"/>
      <c r="O961" s="6"/>
    </row>
    <row r="962" ht="12.75" customHeight="1">
      <c r="N962" s="55"/>
      <c r="O962" s="6"/>
    </row>
    <row r="963" ht="12.75" customHeight="1">
      <c r="N963" s="55"/>
      <c r="O963" s="6"/>
    </row>
    <row r="964" ht="12.75" customHeight="1">
      <c r="N964" s="55"/>
      <c r="O964" s="6"/>
    </row>
    <row r="965" ht="12.75" customHeight="1">
      <c r="N965" s="55"/>
      <c r="O965" s="6"/>
    </row>
    <row r="966" ht="12.75" customHeight="1">
      <c r="N966" s="55"/>
      <c r="O966" s="6"/>
    </row>
    <row r="967" ht="12.75" customHeight="1">
      <c r="N967" s="55"/>
      <c r="O967" s="6"/>
    </row>
    <row r="968" ht="12.75" customHeight="1">
      <c r="N968" s="55"/>
      <c r="O968" s="6"/>
    </row>
    <row r="969" ht="12.75" customHeight="1">
      <c r="N969" s="55"/>
      <c r="O969" s="6"/>
    </row>
    <row r="970" ht="12.75" customHeight="1">
      <c r="N970" s="55"/>
      <c r="O970" s="6"/>
    </row>
    <row r="971" ht="12.75" customHeight="1">
      <c r="N971" s="55"/>
      <c r="O971" s="6"/>
    </row>
    <row r="972" ht="12.75" customHeight="1">
      <c r="N972" s="55"/>
      <c r="O972" s="6"/>
    </row>
    <row r="973" ht="12.75" customHeight="1">
      <c r="N973" s="55"/>
      <c r="O973" s="6"/>
    </row>
    <row r="974" ht="12.75" customHeight="1">
      <c r="N974" s="55"/>
      <c r="O974" s="6"/>
    </row>
    <row r="975" ht="12.75" customHeight="1">
      <c r="N975" s="55"/>
      <c r="O975" s="6"/>
    </row>
    <row r="976" ht="12.75" customHeight="1">
      <c r="N976" s="55"/>
      <c r="O976" s="6"/>
    </row>
    <row r="977" ht="12.75" customHeight="1">
      <c r="N977" s="55"/>
      <c r="O977" s="6"/>
    </row>
    <row r="978" ht="12.75" customHeight="1">
      <c r="N978" s="55"/>
      <c r="O978" s="6"/>
    </row>
    <row r="979" ht="12.75" customHeight="1">
      <c r="N979" s="55"/>
      <c r="O979" s="6"/>
    </row>
    <row r="980" ht="12.75" customHeight="1">
      <c r="N980" s="55"/>
      <c r="O980" s="6"/>
    </row>
    <row r="981" ht="12.75" customHeight="1">
      <c r="N981" s="55"/>
      <c r="O981" s="6"/>
    </row>
    <row r="982" ht="12.75" customHeight="1">
      <c r="N982" s="55"/>
      <c r="O982" s="6"/>
    </row>
    <row r="983" ht="12.75" customHeight="1">
      <c r="N983" s="55"/>
      <c r="O983" s="6"/>
    </row>
    <row r="984" ht="12.75" customHeight="1">
      <c r="N984" s="55"/>
      <c r="O984" s="6"/>
    </row>
    <row r="985" ht="12.75" customHeight="1">
      <c r="N985" s="55"/>
      <c r="O985" s="6"/>
    </row>
    <row r="986" ht="12.75" customHeight="1">
      <c r="N986" s="55"/>
      <c r="O986" s="6"/>
    </row>
    <row r="987" ht="12.75" customHeight="1">
      <c r="N987" s="55"/>
      <c r="O987" s="6"/>
    </row>
    <row r="988" ht="12.75" customHeight="1">
      <c r="N988" s="55"/>
      <c r="O988" s="6"/>
    </row>
    <row r="989" ht="12.75" customHeight="1">
      <c r="N989" s="55"/>
      <c r="O989" s="6"/>
    </row>
    <row r="990" ht="12.75" customHeight="1">
      <c r="N990" s="55"/>
      <c r="O990" s="6"/>
    </row>
    <row r="991" ht="12.75" customHeight="1">
      <c r="N991" s="55"/>
      <c r="O991" s="6"/>
    </row>
    <row r="992" ht="12.75" customHeight="1">
      <c r="N992" s="55"/>
      <c r="O992" s="6"/>
    </row>
    <row r="993" ht="12.75" customHeight="1">
      <c r="N993" s="55"/>
      <c r="O993" s="6"/>
    </row>
    <row r="994" ht="12.75" customHeight="1">
      <c r="N994" s="55"/>
      <c r="O994" s="6"/>
    </row>
    <row r="995" ht="12.75" customHeight="1">
      <c r="N995" s="55"/>
      <c r="O995" s="6"/>
    </row>
    <row r="996" ht="12.75" customHeight="1">
      <c r="N996" s="55"/>
      <c r="O996" s="6"/>
    </row>
    <row r="997" ht="12.75" customHeight="1">
      <c r="N997" s="55"/>
      <c r="O997" s="6"/>
    </row>
    <row r="998" ht="12.75" customHeight="1">
      <c r="N998" s="55"/>
      <c r="O998" s="6"/>
    </row>
    <row r="999" ht="12.75" customHeight="1">
      <c r="N999" s="55"/>
      <c r="O999" s="6"/>
    </row>
    <row r="1000" ht="12.75" customHeight="1">
      <c r="N1000" s="55"/>
      <c r="O1000" s="6"/>
    </row>
  </sheetData>
  <autoFilter ref="$A$1:$K$48"/>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ySplit="3.0" topLeftCell="B4" activePane="bottomRight" state="frozen"/>
      <selection activeCell="B1" sqref="B1" pane="topRight"/>
      <selection activeCell="A4" sqref="A4" pane="bottomLeft"/>
      <selection activeCell="B4" sqref="B4" pane="bottomRight"/>
    </sheetView>
  </sheetViews>
  <sheetFormatPr customHeight="1" defaultColWidth="14.43" defaultRowHeight="15.0"/>
  <cols>
    <col customWidth="1" min="1" max="1" width="19.14"/>
    <col customWidth="1" min="2" max="2" width="11.29"/>
    <col customWidth="1" min="3" max="3" width="9.0"/>
    <col customWidth="1" min="4" max="4" width="27.71"/>
    <col customWidth="1" min="5" max="5" width="9.71"/>
    <col customWidth="1" min="6" max="6" width="13.14"/>
    <col customWidth="1" min="7" max="8" width="16.43"/>
    <col customWidth="1" min="9" max="9" width="19.29"/>
    <col customWidth="1" min="10" max="10" width="13.0"/>
    <col customWidth="1" min="11" max="11" width="11.0"/>
    <col customWidth="1" min="12" max="12" width="17.14"/>
    <col customWidth="1" min="13" max="14" width="16.71"/>
    <col customWidth="1" min="15" max="15" width="16.29"/>
    <col customWidth="1" min="16" max="16" width="12.0"/>
    <col customWidth="1" min="17" max="17" width="8.57"/>
    <col customWidth="1" min="18" max="26" width="8.71"/>
  </cols>
  <sheetData>
    <row r="1" ht="12.75" customHeight="1">
      <c r="A1" s="1" t="s">
        <v>1930</v>
      </c>
      <c r="B1" s="2"/>
      <c r="C1" s="2"/>
      <c r="D1" s="146"/>
      <c r="E1" s="2"/>
      <c r="F1" s="2"/>
      <c r="G1" s="2"/>
      <c r="H1" s="2"/>
      <c r="I1" s="2"/>
      <c r="J1" s="2"/>
      <c r="K1" s="2"/>
      <c r="L1" s="3" t="s">
        <v>1</v>
      </c>
      <c r="M1" s="2"/>
      <c r="N1" s="2"/>
      <c r="O1" s="2"/>
      <c r="P1" s="2"/>
      <c r="Q1" s="2"/>
      <c r="R1" s="2"/>
      <c r="S1" s="2"/>
      <c r="T1" s="2"/>
      <c r="U1" s="2"/>
      <c r="V1" s="2"/>
      <c r="W1" s="2"/>
      <c r="X1" s="2"/>
      <c r="Y1" s="2"/>
      <c r="Z1" s="2"/>
    </row>
    <row r="2" ht="12.0" customHeight="1">
      <c r="A2" s="147"/>
      <c r="D2" s="148"/>
      <c r="L2" s="149"/>
    </row>
    <row r="3" ht="12.75" customHeight="1">
      <c r="A3" s="150" t="s">
        <v>6</v>
      </c>
      <c r="B3" s="151" t="s">
        <v>20</v>
      </c>
      <c r="C3" s="151" t="s">
        <v>1931</v>
      </c>
      <c r="D3" s="152" t="s">
        <v>1767</v>
      </c>
      <c r="E3" s="151" t="s">
        <v>22</v>
      </c>
      <c r="F3" s="151" t="s">
        <v>1932</v>
      </c>
      <c r="G3" s="153" t="s">
        <v>1933</v>
      </c>
      <c r="H3" s="153" t="s">
        <v>1934</v>
      </c>
      <c r="I3" s="153" t="s">
        <v>6</v>
      </c>
      <c r="J3" s="153" t="s">
        <v>1935</v>
      </c>
      <c r="K3" s="151" t="s">
        <v>1936</v>
      </c>
      <c r="L3" s="151" t="s">
        <v>1937</v>
      </c>
      <c r="M3" s="151" t="s">
        <v>1771</v>
      </c>
      <c r="N3" s="151" t="s">
        <v>1938</v>
      </c>
      <c r="O3" s="151" t="s">
        <v>1939</v>
      </c>
      <c r="P3" s="154" t="s">
        <v>1940</v>
      </c>
      <c r="Q3" s="155" t="s">
        <v>1941</v>
      </c>
    </row>
    <row r="4" ht="12.75" customHeight="1">
      <c r="A4" s="34" t="s">
        <v>90</v>
      </c>
      <c r="B4" s="34">
        <v>5.0</v>
      </c>
      <c r="C4" s="34">
        <v>1.0</v>
      </c>
      <c r="D4" s="156">
        <v>38630.0</v>
      </c>
      <c r="E4" s="157">
        <v>0.5006944444444444</v>
      </c>
      <c r="F4" s="35" t="s">
        <v>1773</v>
      </c>
      <c r="G4" s="158" t="s">
        <v>1942</v>
      </c>
      <c r="H4" s="158" t="s">
        <v>71</v>
      </c>
      <c r="I4" s="158"/>
      <c r="J4" s="158" t="s">
        <v>1943</v>
      </c>
      <c r="K4" s="35" t="s">
        <v>1944</v>
      </c>
      <c r="L4" s="37">
        <f t="shared" ref="L4:L416" si="1">+E4+M4</f>
        <v>0.5020833333</v>
      </c>
      <c r="M4" s="157">
        <v>0.001388888888888889</v>
      </c>
      <c r="N4" s="157"/>
      <c r="O4" s="158" t="s">
        <v>1945</v>
      </c>
      <c r="P4" s="159" t="s">
        <v>1946</v>
      </c>
      <c r="Q4" s="160" t="s">
        <v>1946</v>
      </c>
    </row>
    <row r="5" ht="12.75" customHeight="1">
      <c r="A5" s="40" t="s">
        <v>90</v>
      </c>
      <c r="B5" s="40">
        <v>5.0</v>
      </c>
      <c r="C5" s="40">
        <v>2.0</v>
      </c>
      <c r="D5" s="161">
        <v>38630.0</v>
      </c>
      <c r="E5" s="162">
        <v>0.8076388888888889</v>
      </c>
      <c r="F5" s="41" t="s">
        <v>1947</v>
      </c>
      <c r="G5" s="163" t="s">
        <v>1948</v>
      </c>
      <c r="H5" s="163" t="s">
        <v>31</v>
      </c>
      <c r="I5" s="163" t="s">
        <v>943</v>
      </c>
      <c r="J5" s="163" t="s">
        <v>1943</v>
      </c>
      <c r="K5" s="41"/>
      <c r="L5" s="43">
        <f t="shared" si="1"/>
        <v>0.8083333333</v>
      </c>
      <c r="M5" s="162">
        <v>6.944444444444445E-4</v>
      </c>
      <c r="N5" s="162">
        <f t="shared" ref="N5:N416" si="2">+E6-L5</f>
        <v>0</v>
      </c>
      <c r="O5" s="163" t="s">
        <v>1945</v>
      </c>
      <c r="P5" s="164" t="s">
        <v>1946</v>
      </c>
      <c r="Q5" s="165" t="s">
        <v>1946</v>
      </c>
    </row>
    <row r="6" ht="12.75" customHeight="1">
      <c r="A6" s="40" t="s">
        <v>90</v>
      </c>
      <c r="B6" s="40">
        <v>5.0</v>
      </c>
      <c r="C6" s="40">
        <v>3.0</v>
      </c>
      <c r="D6" s="161">
        <v>38630.0</v>
      </c>
      <c r="E6" s="162">
        <v>0.8083333333333332</v>
      </c>
      <c r="F6" s="41" t="s">
        <v>1949</v>
      </c>
      <c r="G6" s="163" t="s">
        <v>1950</v>
      </c>
      <c r="H6" s="163" t="s">
        <v>31</v>
      </c>
      <c r="I6" s="163"/>
      <c r="J6" s="163" t="s">
        <v>1943</v>
      </c>
      <c r="K6" s="41"/>
      <c r="L6" s="43">
        <f t="shared" si="1"/>
        <v>0.8090277778</v>
      </c>
      <c r="M6" s="162">
        <v>6.944444444444445E-4</v>
      </c>
      <c r="N6" s="162">
        <f t="shared" si="2"/>
        <v>0.03055555556</v>
      </c>
      <c r="O6" s="163" t="s">
        <v>1945</v>
      </c>
      <c r="P6" s="164" t="s">
        <v>1946</v>
      </c>
      <c r="Q6" s="165" t="s">
        <v>1946</v>
      </c>
    </row>
    <row r="7" ht="12.75" customHeight="1">
      <c r="A7" s="40" t="s">
        <v>90</v>
      </c>
      <c r="B7" s="40">
        <v>5.0</v>
      </c>
      <c r="C7" s="40">
        <v>4.0</v>
      </c>
      <c r="D7" s="161">
        <v>38630.0</v>
      </c>
      <c r="E7" s="162">
        <v>0.8395833333333332</v>
      </c>
      <c r="F7" s="41" t="s">
        <v>1949</v>
      </c>
      <c r="G7" s="163" t="s">
        <v>1951</v>
      </c>
      <c r="H7" s="163" t="s">
        <v>31</v>
      </c>
      <c r="I7" s="163" t="s">
        <v>1952</v>
      </c>
      <c r="J7" s="163" t="s">
        <v>1943</v>
      </c>
      <c r="K7" s="41"/>
      <c r="L7" s="43">
        <f t="shared" si="1"/>
        <v>0.8409722222</v>
      </c>
      <c r="M7" s="162">
        <v>0.001388888888888889</v>
      </c>
      <c r="N7" s="162">
        <f t="shared" si="2"/>
        <v>0</v>
      </c>
      <c r="O7" s="163" t="s">
        <v>1945</v>
      </c>
      <c r="P7" s="164" t="s">
        <v>1946</v>
      </c>
      <c r="Q7" s="165" t="s">
        <v>1946</v>
      </c>
    </row>
    <row r="8" ht="12.75" customHeight="1">
      <c r="A8" s="40" t="s">
        <v>90</v>
      </c>
      <c r="B8" s="40">
        <v>5.0</v>
      </c>
      <c r="C8" s="40">
        <v>5.0</v>
      </c>
      <c r="D8" s="161">
        <v>38630.0</v>
      </c>
      <c r="E8" s="162">
        <v>0.8409722222222222</v>
      </c>
      <c r="F8" s="41" t="s">
        <v>1773</v>
      </c>
      <c r="G8" s="163" t="s">
        <v>1950</v>
      </c>
      <c r="H8" s="163" t="s">
        <v>71</v>
      </c>
      <c r="I8" s="163"/>
      <c r="J8" s="163" t="s">
        <v>1943</v>
      </c>
      <c r="K8" s="41"/>
      <c r="L8" s="43">
        <f t="shared" si="1"/>
        <v>0.8423611111</v>
      </c>
      <c r="M8" s="162">
        <v>0.001388888888888889</v>
      </c>
      <c r="N8" s="162">
        <f t="shared" si="2"/>
        <v>0.06527777778</v>
      </c>
      <c r="O8" s="163" t="s">
        <v>1945</v>
      </c>
      <c r="P8" s="164" t="s">
        <v>1946</v>
      </c>
      <c r="Q8" s="165" t="s">
        <v>1946</v>
      </c>
    </row>
    <row r="9" ht="12.75" customHeight="1">
      <c r="A9" s="40" t="s">
        <v>90</v>
      </c>
      <c r="B9" s="40">
        <v>5.0</v>
      </c>
      <c r="C9" s="40">
        <v>6.0</v>
      </c>
      <c r="D9" s="161">
        <v>38630.0</v>
      </c>
      <c r="E9" s="162">
        <v>0.907638888888889</v>
      </c>
      <c r="F9" s="41" t="s">
        <v>1947</v>
      </c>
      <c r="G9" s="163" t="s">
        <v>1948</v>
      </c>
      <c r="H9" s="163" t="s">
        <v>31</v>
      </c>
      <c r="I9" s="163" t="s">
        <v>943</v>
      </c>
      <c r="J9" s="163" t="s">
        <v>1953</v>
      </c>
      <c r="K9" s="41" t="s">
        <v>1954</v>
      </c>
      <c r="L9" s="43">
        <f t="shared" si="1"/>
        <v>0.9083333333</v>
      </c>
      <c r="M9" s="162">
        <v>6.944444444444445E-4</v>
      </c>
      <c r="N9" s="162">
        <f t="shared" si="2"/>
        <v>-0.3534722222</v>
      </c>
      <c r="O9" s="163" t="s">
        <v>1945</v>
      </c>
      <c r="P9" s="164" t="s">
        <v>1946</v>
      </c>
      <c r="Q9" s="165" t="s">
        <v>1946</v>
      </c>
    </row>
    <row r="10" ht="12.75" customHeight="1">
      <c r="A10" s="40" t="s">
        <v>90</v>
      </c>
      <c r="B10" s="40">
        <v>5.0</v>
      </c>
      <c r="C10" s="40">
        <v>7.0</v>
      </c>
      <c r="D10" s="161">
        <v>38631.0</v>
      </c>
      <c r="E10" s="162">
        <v>0.5548611111111111</v>
      </c>
      <c r="F10" s="41" t="s">
        <v>1955</v>
      </c>
      <c r="G10" s="163" t="s">
        <v>1956</v>
      </c>
      <c r="H10" s="163" t="s">
        <v>31</v>
      </c>
      <c r="I10" s="163"/>
      <c r="J10" s="163" t="s">
        <v>1943</v>
      </c>
      <c r="K10" s="41"/>
      <c r="L10" s="43">
        <f t="shared" si="1"/>
        <v>0.5569444444</v>
      </c>
      <c r="M10" s="162">
        <v>0.0020833333333333333</v>
      </c>
      <c r="N10" s="162">
        <f t="shared" si="2"/>
        <v>0.01458333333</v>
      </c>
      <c r="O10" s="163" t="s">
        <v>1945</v>
      </c>
      <c r="P10" s="164" t="s">
        <v>1946</v>
      </c>
      <c r="Q10" s="165" t="s">
        <v>1946</v>
      </c>
    </row>
    <row r="11" ht="12.75" customHeight="1">
      <c r="A11" s="40" t="s">
        <v>90</v>
      </c>
      <c r="B11" s="40">
        <v>5.0</v>
      </c>
      <c r="C11" s="40">
        <v>8.0</v>
      </c>
      <c r="D11" s="161">
        <v>38631.0</v>
      </c>
      <c r="E11" s="162">
        <v>0.5715277777777777</v>
      </c>
      <c r="F11" s="41" t="s">
        <v>1957</v>
      </c>
      <c r="G11" s="163" t="s">
        <v>1958</v>
      </c>
      <c r="H11" s="163" t="s">
        <v>31</v>
      </c>
      <c r="I11" s="163"/>
      <c r="J11" s="163" t="s">
        <v>1943</v>
      </c>
      <c r="K11" s="41"/>
      <c r="L11" s="43">
        <f t="shared" si="1"/>
        <v>0.5729166667</v>
      </c>
      <c r="M11" s="162">
        <v>0.001388888888888889</v>
      </c>
      <c r="N11" s="162">
        <f t="shared" si="2"/>
        <v>0.05416666667</v>
      </c>
      <c r="O11" s="163" t="s">
        <v>1945</v>
      </c>
      <c r="P11" s="164" t="s">
        <v>1946</v>
      </c>
      <c r="Q11" s="165" t="s">
        <v>1946</v>
      </c>
    </row>
    <row r="12" ht="12.75" customHeight="1">
      <c r="A12" s="40" t="s">
        <v>90</v>
      </c>
      <c r="B12" s="40">
        <v>5.0</v>
      </c>
      <c r="C12" s="40">
        <v>9.0</v>
      </c>
      <c r="D12" s="161">
        <v>38631.0</v>
      </c>
      <c r="E12" s="162">
        <v>0.6270833333333333</v>
      </c>
      <c r="F12" s="41" t="s">
        <v>1949</v>
      </c>
      <c r="G12" s="163" t="s">
        <v>1959</v>
      </c>
      <c r="H12" s="163" t="s">
        <v>31</v>
      </c>
      <c r="I12" s="163" t="s">
        <v>1960</v>
      </c>
      <c r="J12" s="163" t="s">
        <v>1943</v>
      </c>
      <c r="K12" s="41"/>
      <c r="L12" s="43">
        <f t="shared" si="1"/>
        <v>0.6284722222</v>
      </c>
      <c r="M12" s="162">
        <v>0.001388888888888889</v>
      </c>
      <c r="N12" s="162">
        <f t="shared" si="2"/>
        <v>0.06388888889</v>
      </c>
      <c r="O12" s="163" t="s">
        <v>1945</v>
      </c>
      <c r="P12" s="164" t="s">
        <v>1946</v>
      </c>
      <c r="Q12" s="165" t="s">
        <v>1946</v>
      </c>
    </row>
    <row r="13" ht="12.75" customHeight="1">
      <c r="A13" s="40" t="s">
        <v>90</v>
      </c>
      <c r="B13" s="40">
        <v>5.0</v>
      </c>
      <c r="C13" s="40">
        <v>10.0</v>
      </c>
      <c r="D13" s="161">
        <v>38631.0</v>
      </c>
      <c r="E13" s="162">
        <v>0.6923611111111111</v>
      </c>
      <c r="F13" s="41" t="s">
        <v>1773</v>
      </c>
      <c r="G13" s="163" t="s">
        <v>1959</v>
      </c>
      <c r="H13" s="163" t="s">
        <v>71</v>
      </c>
      <c r="I13" s="163" t="s">
        <v>1960</v>
      </c>
      <c r="J13" s="163" t="s">
        <v>1943</v>
      </c>
      <c r="K13" s="41"/>
      <c r="L13" s="43">
        <f t="shared" si="1"/>
        <v>0.69375</v>
      </c>
      <c r="M13" s="162">
        <v>0.001388888888888889</v>
      </c>
      <c r="N13" s="162">
        <f t="shared" si="2"/>
        <v>0.02708333333</v>
      </c>
      <c r="O13" s="163" t="s">
        <v>1945</v>
      </c>
      <c r="P13" s="164" t="s">
        <v>1946</v>
      </c>
      <c r="Q13" s="165" t="s">
        <v>1946</v>
      </c>
    </row>
    <row r="14" ht="12.75" customHeight="1">
      <c r="A14" s="40" t="s">
        <v>90</v>
      </c>
      <c r="B14" s="40">
        <v>5.0</v>
      </c>
      <c r="C14" s="40">
        <v>11.0</v>
      </c>
      <c r="D14" s="161">
        <v>38631.0</v>
      </c>
      <c r="E14" s="162">
        <v>0.7208333333333333</v>
      </c>
      <c r="F14" s="41" t="s">
        <v>1961</v>
      </c>
      <c r="G14" s="163" t="s">
        <v>1962</v>
      </c>
      <c r="H14" s="163" t="s">
        <v>31</v>
      </c>
      <c r="I14" s="163" t="s">
        <v>1963</v>
      </c>
      <c r="J14" s="163" t="s">
        <v>1943</v>
      </c>
      <c r="K14" s="41" t="s">
        <v>1964</v>
      </c>
      <c r="L14" s="43">
        <f t="shared" si="1"/>
        <v>0.7222222222</v>
      </c>
      <c r="M14" s="162">
        <v>0.001388888888888889</v>
      </c>
      <c r="N14" s="162">
        <f t="shared" si="2"/>
        <v>0</v>
      </c>
      <c r="O14" s="163" t="s">
        <v>1945</v>
      </c>
      <c r="P14" s="164" t="s">
        <v>1946</v>
      </c>
      <c r="Q14" s="165" t="s">
        <v>1946</v>
      </c>
    </row>
    <row r="15" ht="12.75" customHeight="1">
      <c r="A15" s="40" t="s">
        <v>90</v>
      </c>
      <c r="B15" s="40">
        <v>5.0</v>
      </c>
      <c r="C15" s="40">
        <v>12.0</v>
      </c>
      <c r="D15" s="161">
        <v>38631.0</v>
      </c>
      <c r="E15" s="162">
        <v>0.7222222222222222</v>
      </c>
      <c r="F15" s="41" t="s">
        <v>1949</v>
      </c>
      <c r="G15" s="163" t="s">
        <v>1951</v>
      </c>
      <c r="H15" s="163" t="s">
        <v>31</v>
      </c>
      <c r="I15" s="163" t="s">
        <v>1952</v>
      </c>
      <c r="J15" s="163" t="s">
        <v>1943</v>
      </c>
      <c r="K15" s="41"/>
      <c r="L15" s="43">
        <f t="shared" si="1"/>
        <v>0.7236111111</v>
      </c>
      <c r="M15" s="162">
        <v>0.001388888888888889</v>
      </c>
      <c r="N15" s="162">
        <f t="shared" si="2"/>
        <v>0.02361111111</v>
      </c>
      <c r="O15" s="163" t="s">
        <v>1945</v>
      </c>
      <c r="P15" s="164" t="s">
        <v>1946</v>
      </c>
      <c r="Q15" s="165" t="s">
        <v>1946</v>
      </c>
    </row>
    <row r="16" ht="12.75" customHeight="1">
      <c r="A16" s="40" t="s">
        <v>90</v>
      </c>
      <c r="B16" s="40">
        <v>5.0</v>
      </c>
      <c r="C16" s="40">
        <v>13.0</v>
      </c>
      <c r="D16" s="161">
        <v>38631.0</v>
      </c>
      <c r="E16" s="162">
        <v>0.7472222222222222</v>
      </c>
      <c r="F16" s="41" t="s">
        <v>1773</v>
      </c>
      <c r="G16" s="163" t="s">
        <v>1965</v>
      </c>
      <c r="H16" s="163" t="s">
        <v>71</v>
      </c>
      <c r="I16" s="163" t="s">
        <v>1966</v>
      </c>
      <c r="J16" s="163" t="s">
        <v>1943</v>
      </c>
      <c r="K16" s="40" t="s">
        <v>1964</v>
      </c>
      <c r="L16" s="43">
        <f t="shared" si="1"/>
        <v>0.7645833333</v>
      </c>
      <c r="M16" s="162">
        <v>0.017361111111111112</v>
      </c>
      <c r="N16" s="162">
        <f t="shared" si="2"/>
        <v>0.05486111111</v>
      </c>
      <c r="O16" s="163" t="s">
        <v>1945</v>
      </c>
      <c r="P16" s="164" t="s">
        <v>1946</v>
      </c>
      <c r="Q16" s="165" t="s">
        <v>1946</v>
      </c>
    </row>
    <row r="17" ht="12.75" customHeight="1">
      <c r="A17" s="40" t="s">
        <v>90</v>
      </c>
      <c r="B17" s="40">
        <v>5.0</v>
      </c>
      <c r="C17" s="40">
        <v>14.0</v>
      </c>
      <c r="D17" s="161">
        <v>38631.0</v>
      </c>
      <c r="E17" s="162">
        <v>0.8194444444444445</v>
      </c>
      <c r="F17" s="41" t="s">
        <v>1949</v>
      </c>
      <c r="G17" s="163" t="s">
        <v>1951</v>
      </c>
      <c r="H17" s="163" t="s">
        <v>31</v>
      </c>
      <c r="I17" s="163" t="s">
        <v>1952</v>
      </c>
      <c r="J17" s="163" t="s">
        <v>1943</v>
      </c>
      <c r="K17" s="40"/>
      <c r="L17" s="43">
        <f t="shared" si="1"/>
        <v>0.8208333333</v>
      </c>
      <c r="M17" s="162">
        <v>0.001388888888888889</v>
      </c>
      <c r="N17" s="162">
        <f t="shared" si="2"/>
        <v>-0.4611111111</v>
      </c>
      <c r="O17" s="163" t="s">
        <v>1945</v>
      </c>
      <c r="P17" s="164" t="s">
        <v>1946</v>
      </c>
      <c r="Q17" s="165" t="s">
        <v>1946</v>
      </c>
    </row>
    <row r="18" ht="12.75" customHeight="1">
      <c r="A18" s="40" t="s">
        <v>90</v>
      </c>
      <c r="B18" s="40">
        <v>5.0</v>
      </c>
      <c r="C18" s="40">
        <v>15.0</v>
      </c>
      <c r="D18" s="161">
        <v>38632.0</v>
      </c>
      <c r="E18" s="162">
        <v>0.3597222222222222</v>
      </c>
      <c r="F18" s="41" t="s">
        <v>1949</v>
      </c>
      <c r="G18" s="163" t="s">
        <v>1959</v>
      </c>
      <c r="H18" s="163" t="s">
        <v>31</v>
      </c>
      <c r="I18" s="163" t="s">
        <v>1960</v>
      </c>
      <c r="J18" s="163" t="s">
        <v>1943</v>
      </c>
      <c r="K18" s="40"/>
      <c r="L18" s="43">
        <f t="shared" si="1"/>
        <v>0.3604166667</v>
      </c>
      <c r="M18" s="162">
        <v>6.944444444444445E-4</v>
      </c>
      <c r="N18" s="162">
        <f t="shared" si="2"/>
        <v>0.002777777778</v>
      </c>
      <c r="O18" s="163" t="s">
        <v>1945</v>
      </c>
      <c r="P18" s="164" t="s">
        <v>1946</v>
      </c>
      <c r="Q18" s="165" t="s">
        <v>1946</v>
      </c>
    </row>
    <row r="19" ht="12.75" customHeight="1">
      <c r="A19" s="40" t="s">
        <v>90</v>
      </c>
      <c r="B19" s="40">
        <v>5.0</v>
      </c>
      <c r="C19" s="40">
        <v>16.0</v>
      </c>
      <c r="D19" s="161">
        <v>38632.0</v>
      </c>
      <c r="E19" s="162">
        <v>0.36319444444444443</v>
      </c>
      <c r="F19" s="41" t="s">
        <v>1947</v>
      </c>
      <c r="G19" s="163" t="s">
        <v>1948</v>
      </c>
      <c r="H19" s="163" t="s">
        <v>31</v>
      </c>
      <c r="I19" s="163" t="s">
        <v>943</v>
      </c>
      <c r="J19" s="163" t="s">
        <v>1943</v>
      </c>
      <c r="K19" s="40"/>
      <c r="L19" s="43">
        <f t="shared" si="1"/>
        <v>0.3638888889</v>
      </c>
      <c r="M19" s="162">
        <v>6.944444444444445E-4</v>
      </c>
      <c r="N19" s="162">
        <f t="shared" si="2"/>
        <v>0.08125</v>
      </c>
      <c r="O19" s="163" t="s">
        <v>1945</v>
      </c>
      <c r="P19" s="164" t="s">
        <v>1946</v>
      </c>
      <c r="Q19" s="165" t="s">
        <v>1946</v>
      </c>
    </row>
    <row r="20" ht="12.75" customHeight="1">
      <c r="A20" s="40" t="s">
        <v>90</v>
      </c>
      <c r="B20" s="40">
        <v>5.0</v>
      </c>
      <c r="C20" s="40">
        <v>17.0</v>
      </c>
      <c r="D20" s="161">
        <v>38632.0</v>
      </c>
      <c r="E20" s="162">
        <v>0.4451388888888889</v>
      </c>
      <c r="F20" s="41" t="s">
        <v>1967</v>
      </c>
      <c r="G20" s="163" t="s">
        <v>1968</v>
      </c>
      <c r="H20" s="163" t="s">
        <v>31</v>
      </c>
      <c r="I20" s="163" t="s">
        <v>1969</v>
      </c>
      <c r="J20" s="163" t="s">
        <v>1943</v>
      </c>
      <c r="K20" s="40"/>
      <c r="L20" s="43">
        <f t="shared" si="1"/>
        <v>0.4472222222</v>
      </c>
      <c r="M20" s="162">
        <v>0.0020833333333333333</v>
      </c>
      <c r="N20" s="162">
        <f t="shared" si="2"/>
        <v>-0.0006944444444</v>
      </c>
      <c r="O20" s="163" t="s">
        <v>1945</v>
      </c>
      <c r="P20" s="164" t="s">
        <v>1946</v>
      </c>
      <c r="Q20" s="165" t="s">
        <v>1946</v>
      </c>
    </row>
    <row r="21" ht="12.75" customHeight="1">
      <c r="A21" s="40" t="s">
        <v>90</v>
      </c>
      <c r="B21" s="40">
        <v>5.0</v>
      </c>
      <c r="C21" s="40">
        <v>18.0</v>
      </c>
      <c r="D21" s="161">
        <v>38632.0</v>
      </c>
      <c r="E21" s="162">
        <v>0.4465277777777778</v>
      </c>
      <c r="F21" s="41" t="s">
        <v>1949</v>
      </c>
      <c r="G21" s="163" t="s">
        <v>1970</v>
      </c>
      <c r="H21" s="163" t="s">
        <v>31</v>
      </c>
      <c r="I21" s="163"/>
      <c r="J21" s="163" t="s">
        <v>1943</v>
      </c>
      <c r="K21" s="40"/>
      <c r="L21" s="43">
        <f t="shared" si="1"/>
        <v>0.4527777778</v>
      </c>
      <c r="M21" s="162">
        <v>0.0062499999999999995</v>
      </c>
      <c r="N21" s="162">
        <f t="shared" si="2"/>
        <v>-0.002777777778</v>
      </c>
      <c r="O21" s="163" t="s">
        <v>1945</v>
      </c>
      <c r="P21" s="164" t="s">
        <v>1946</v>
      </c>
      <c r="Q21" s="165" t="s">
        <v>1946</v>
      </c>
    </row>
    <row r="22" ht="12.75" customHeight="1">
      <c r="A22" s="40" t="s">
        <v>90</v>
      </c>
      <c r="B22" s="40">
        <v>5.0</v>
      </c>
      <c r="C22" s="40">
        <v>19.0</v>
      </c>
      <c r="D22" s="161">
        <v>38632.0</v>
      </c>
      <c r="E22" s="162">
        <v>0.45</v>
      </c>
      <c r="F22" s="41" t="s">
        <v>1949</v>
      </c>
      <c r="G22" s="163" t="s">
        <v>1971</v>
      </c>
      <c r="H22" s="163" t="s">
        <v>31</v>
      </c>
      <c r="I22" s="163" t="s">
        <v>1972</v>
      </c>
      <c r="J22" s="163" t="s">
        <v>1943</v>
      </c>
      <c r="K22" s="40"/>
      <c r="L22" s="43">
        <f t="shared" si="1"/>
        <v>0.4513888889</v>
      </c>
      <c r="M22" s="162">
        <v>0.001388888888888889</v>
      </c>
      <c r="N22" s="162">
        <f t="shared" si="2"/>
        <v>0.006944444444</v>
      </c>
      <c r="O22" s="163" t="s">
        <v>1945</v>
      </c>
      <c r="P22" s="164" t="s">
        <v>1946</v>
      </c>
      <c r="Q22" s="165" t="s">
        <v>1946</v>
      </c>
    </row>
    <row r="23" ht="12.75" customHeight="1">
      <c r="A23" s="40" t="s">
        <v>90</v>
      </c>
      <c r="B23" s="40">
        <v>5.0</v>
      </c>
      <c r="C23" s="40">
        <v>20.0</v>
      </c>
      <c r="D23" s="161">
        <v>38632.0</v>
      </c>
      <c r="E23" s="162">
        <v>0.4583333333333333</v>
      </c>
      <c r="F23" s="41" t="s">
        <v>1973</v>
      </c>
      <c r="G23" s="163" t="s">
        <v>1974</v>
      </c>
      <c r="H23" s="163" t="s">
        <v>31</v>
      </c>
      <c r="I23" s="163"/>
      <c r="J23" s="163" t="s">
        <v>1943</v>
      </c>
      <c r="K23" s="40"/>
      <c r="L23" s="43">
        <f t="shared" si="1"/>
        <v>0.4618055556</v>
      </c>
      <c r="M23" s="162">
        <v>0.003472222222222222</v>
      </c>
      <c r="N23" s="162">
        <f t="shared" si="2"/>
        <v>0.05972222222</v>
      </c>
      <c r="O23" s="163" t="s">
        <v>1945</v>
      </c>
      <c r="P23" s="164" t="s">
        <v>1946</v>
      </c>
      <c r="Q23" s="165" t="s">
        <v>1946</v>
      </c>
    </row>
    <row r="24" ht="12.75" customHeight="1">
      <c r="A24" s="40" t="s">
        <v>90</v>
      </c>
      <c r="B24" s="40">
        <v>5.0</v>
      </c>
      <c r="C24" s="40">
        <v>21.0</v>
      </c>
      <c r="D24" s="161">
        <v>38632.0</v>
      </c>
      <c r="E24" s="162">
        <v>0.5215277777777778</v>
      </c>
      <c r="F24" s="41" t="s">
        <v>1975</v>
      </c>
      <c r="G24" s="163" t="s">
        <v>1976</v>
      </c>
      <c r="H24" s="163" t="s">
        <v>31</v>
      </c>
      <c r="I24" s="163"/>
      <c r="J24" s="163" t="s">
        <v>1943</v>
      </c>
      <c r="K24" s="40"/>
      <c r="L24" s="43">
        <f t="shared" si="1"/>
        <v>0.5222222222</v>
      </c>
      <c r="M24" s="162">
        <v>6.944444444444445E-4</v>
      </c>
      <c r="N24" s="162">
        <f t="shared" si="2"/>
        <v>0.04930555556</v>
      </c>
      <c r="O24" s="163" t="s">
        <v>1945</v>
      </c>
      <c r="P24" s="164" t="s">
        <v>1946</v>
      </c>
      <c r="Q24" s="165" t="s">
        <v>1946</v>
      </c>
    </row>
    <row r="25" ht="12.75" customHeight="1">
      <c r="A25" s="40" t="s">
        <v>90</v>
      </c>
      <c r="B25" s="40">
        <v>5.0</v>
      </c>
      <c r="C25" s="40">
        <v>22.0</v>
      </c>
      <c r="D25" s="161">
        <v>38632.0</v>
      </c>
      <c r="E25" s="162">
        <v>0.5715277777777777</v>
      </c>
      <c r="F25" s="41" t="s">
        <v>1957</v>
      </c>
      <c r="G25" s="163" t="s">
        <v>1958</v>
      </c>
      <c r="H25" s="163" t="s">
        <v>31</v>
      </c>
      <c r="I25" s="163"/>
      <c r="J25" s="163" t="s">
        <v>1943</v>
      </c>
      <c r="K25" s="40"/>
      <c r="L25" s="43">
        <f t="shared" si="1"/>
        <v>0.5722222222</v>
      </c>
      <c r="M25" s="162">
        <v>6.944444444444445E-4</v>
      </c>
      <c r="N25" s="162">
        <f t="shared" si="2"/>
        <v>0.07291666667</v>
      </c>
      <c r="O25" s="163" t="s">
        <v>1945</v>
      </c>
      <c r="P25" s="164" t="s">
        <v>1946</v>
      </c>
      <c r="Q25" s="165" t="s">
        <v>1946</v>
      </c>
    </row>
    <row r="26" ht="12.75" customHeight="1">
      <c r="A26" s="40" t="s">
        <v>90</v>
      </c>
      <c r="B26" s="40">
        <v>5.0</v>
      </c>
      <c r="C26" s="40">
        <v>23.0</v>
      </c>
      <c r="D26" s="161">
        <v>38632.0</v>
      </c>
      <c r="E26" s="162">
        <v>0.6451388888888888</v>
      </c>
      <c r="F26" s="41" t="s">
        <v>1977</v>
      </c>
      <c r="G26" s="163" t="s">
        <v>1965</v>
      </c>
      <c r="H26" s="163" t="s">
        <v>31</v>
      </c>
      <c r="I26" s="163" t="s">
        <v>1966</v>
      </c>
      <c r="J26" s="163" t="s">
        <v>1943</v>
      </c>
      <c r="K26" s="40" t="s">
        <v>1978</v>
      </c>
      <c r="L26" s="43">
        <f t="shared" si="1"/>
        <v>0.6458333333</v>
      </c>
      <c r="M26" s="162">
        <v>6.944444444444445E-4</v>
      </c>
      <c r="N26" s="162">
        <f t="shared" si="2"/>
        <v>0.06736111111</v>
      </c>
      <c r="O26" s="163" t="s">
        <v>1945</v>
      </c>
      <c r="P26" s="164" t="s">
        <v>1946</v>
      </c>
      <c r="Q26" s="165" t="s">
        <v>1946</v>
      </c>
    </row>
    <row r="27" ht="12.75" customHeight="1">
      <c r="A27" s="40" t="s">
        <v>90</v>
      </c>
      <c r="B27" s="40">
        <v>5.0</v>
      </c>
      <c r="C27" s="40">
        <v>24.0</v>
      </c>
      <c r="D27" s="161">
        <v>38632.0</v>
      </c>
      <c r="E27" s="162">
        <v>0.7131944444444445</v>
      </c>
      <c r="F27" s="41" t="s">
        <v>1975</v>
      </c>
      <c r="G27" s="163" t="s">
        <v>1979</v>
      </c>
      <c r="H27" s="163" t="s">
        <v>31</v>
      </c>
      <c r="I27" s="163" t="s">
        <v>1980</v>
      </c>
      <c r="J27" s="163" t="s">
        <v>1943</v>
      </c>
      <c r="K27" s="40" t="s">
        <v>1954</v>
      </c>
      <c r="L27" s="43">
        <f t="shared" si="1"/>
        <v>0.7145833333</v>
      </c>
      <c r="M27" s="162">
        <v>0.001388888888888889</v>
      </c>
      <c r="N27" s="162">
        <f t="shared" si="2"/>
        <v>0.004166666667</v>
      </c>
      <c r="O27" s="163" t="s">
        <v>1945</v>
      </c>
      <c r="P27" s="164" t="s">
        <v>1946</v>
      </c>
      <c r="Q27" s="165" t="s">
        <v>1946</v>
      </c>
    </row>
    <row r="28" ht="12.75" customHeight="1">
      <c r="A28" s="40" t="s">
        <v>90</v>
      </c>
      <c r="B28" s="40">
        <v>5.0</v>
      </c>
      <c r="C28" s="40">
        <v>25.0</v>
      </c>
      <c r="D28" s="161">
        <v>38632.0</v>
      </c>
      <c r="E28" s="162">
        <v>0.71875</v>
      </c>
      <c r="F28" s="41" t="s">
        <v>1981</v>
      </c>
      <c r="G28" s="163" t="s">
        <v>1958</v>
      </c>
      <c r="H28" s="163" t="s">
        <v>31</v>
      </c>
      <c r="I28" s="163"/>
      <c r="J28" s="163" t="s">
        <v>1943</v>
      </c>
      <c r="K28" s="40" t="s">
        <v>1954</v>
      </c>
      <c r="L28" s="43">
        <f t="shared" si="1"/>
        <v>0.7201388889</v>
      </c>
      <c r="M28" s="162">
        <v>0.001388888888888889</v>
      </c>
      <c r="N28" s="162">
        <f t="shared" si="2"/>
        <v>0.02986111111</v>
      </c>
      <c r="O28" s="163" t="s">
        <v>1945</v>
      </c>
      <c r="P28" s="164" t="s">
        <v>1946</v>
      </c>
      <c r="Q28" s="165" t="s">
        <v>1946</v>
      </c>
    </row>
    <row r="29" ht="12.75" customHeight="1">
      <c r="A29" s="40" t="s">
        <v>90</v>
      </c>
      <c r="B29" s="40">
        <v>5.0</v>
      </c>
      <c r="C29" s="40">
        <v>26.0</v>
      </c>
      <c r="D29" s="161">
        <v>38632.0</v>
      </c>
      <c r="E29" s="162">
        <v>0.75</v>
      </c>
      <c r="F29" s="41" t="s">
        <v>1967</v>
      </c>
      <c r="G29" s="163" t="s">
        <v>1968</v>
      </c>
      <c r="H29" s="163" t="s">
        <v>31</v>
      </c>
      <c r="I29" s="163" t="s">
        <v>1969</v>
      </c>
      <c r="J29" s="163" t="s">
        <v>1943</v>
      </c>
      <c r="K29" s="40"/>
      <c r="L29" s="43">
        <f t="shared" si="1"/>
        <v>0.7513888889</v>
      </c>
      <c r="M29" s="162">
        <v>0.001388888888888889</v>
      </c>
      <c r="N29" s="162">
        <f t="shared" si="2"/>
        <v>-0.0006944444444</v>
      </c>
      <c r="O29" s="163" t="s">
        <v>1945</v>
      </c>
      <c r="P29" s="164" t="s">
        <v>1946</v>
      </c>
      <c r="Q29" s="165" t="s">
        <v>1946</v>
      </c>
    </row>
    <row r="30" ht="12.75" customHeight="1">
      <c r="A30" s="40" t="s">
        <v>90</v>
      </c>
      <c r="B30" s="40">
        <v>5.0</v>
      </c>
      <c r="C30" s="40">
        <v>27.0</v>
      </c>
      <c r="D30" s="161">
        <v>38632.0</v>
      </c>
      <c r="E30" s="162">
        <v>0.7506944444444444</v>
      </c>
      <c r="F30" s="41" t="s">
        <v>1773</v>
      </c>
      <c r="G30" s="163" t="s">
        <v>1982</v>
      </c>
      <c r="H30" s="163" t="s">
        <v>71</v>
      </c>
      <c r="I30" s="163" t="s">
        <v>1983</v>
      </c>
      <c r="J30" s="163" t="s">
        <v>1943</v>
      </c>
      <c r="K30" s="40" t="s">
        <v>1984</v>
      </c>
      <c r="L30" s="43">
        <f t="shared" si="1"/>
        <v>0.7520833333</v>
      </c>
      <c r="M30" s="162">
        <v>0.001388888888888889</v>
      </c>
      <c r="N30" s="162">
        <f t="shared" si="2"/>
        <v>0</v>
      </c>
      <c r="O30" s="163" t="s">
        <v>1945</v>
      </c>
      <c r="P30" s="164" t="s">
        <v>1946</v>
      </c>
      <c r="Q30" s="165" t="s">
        <v>1946</v>
      </c>
    </row>
    <row r="31" ht="12.75" customHeight="1">
      <c r="A31" s="40" t="s">
        <v>90</v>
      </c>
      <c r="B31" s="40">
        <v>5.0</v>
      </c>
      <c r="C31" s="40">
        <v>28.0</v>
      </c>
      <c r="D31" s="161">
        <v>38632.0</v>
      </c>
      <c r="E31" s="162">
        <v>0.7520833333333333</v>
      </c>
      <c r="F31" s="41" t="s">
        <v>1949</v>
      </c>
      <c r="G31" s="163" t="s">
        <v>1985</v>
      </c>
      <c r="H31" s="163" t="s">
        <v>31</v>
      </c>
      <c r="I31" s="163"/>
      <c r="J31" s="163" t="s">
        <v>1943</v>
      </c>
      <c r="K31" s="40"/>
      <c r="L31" s="43">
        <f t="shared" si="1"/>
        <v>0.7527777778</v>
      </c>
      <c r="M31" s="162">
        <v>6.944444444444445E-4</v>
      </c>
      <c r="N31" s="162">
        <f t="shared" si="2"/>
        <v>0.00625</v>
      </c>
      <c r="O31" s="163" t="s">
        <v>1945</v>
      </c>
      <c r="P31" s="164" t="s">
        <v>1946</v>
      </c>
      <c r="Q31" s="165" t="s">
        <v>1946</v>
      </c>
    </row>
    <row r="32" ht="12.75" customHeight="1">
      <c r="A32" s="40" t="s">
        <v>90</v>
      </c>
      <c r="B32" s="40">
        <v>5.0</v>
      </c>
      <c r="C32" s="40">
        <v>29.0</v>
      </c>
      <c r="D32" s="161">
        <v>38632.0</v>
      </c>
      <c r="E32" s="162">
        <v>0.7590277777777777</v>
      </c>
      <c r="F32" s="41" t="s">
        <v>1773</v>
      </c>
      <c r="G32" s="163" t="s">
        <v>1986</v>
      </c>
      <c r="H32" s="163" t="s">
        <v>71</v>
      </c>
      <c r="I32" s="163" t="s">
        <v>1987</v>
      </c>
      <c r="J32" s="163" t="s">
        <v>1943</v>
      </c>
      <c r="K32" s="40"/>
      <c r="L32" s="43">
        <f t="shared" si="1"/>
        <v>0.7604166667</v>
      </c>
      <c r="M32" s="162">
        <v>0.001388888888888889</v>
      </c>
      <c r="N32" s="162">
        <f t="shared" si="2"/>
        <v>0.005555555556</v>
      </c>
      <c r="O32" s="163" t="s">
        <v>1945</v>
      </c>
      <c r="P32" s="164" t="s">
        <v>1946</v>
      </c>
      <c r="Q32" s="165" t="s">
        <v>1946</v>
      </c>
    </row>
    <row r="33" ht="12.75" customHeight="1">
      <c r="A33" s="40" t="s">
        <v>90</v>
      </c>
      <c r="B33" s="40">
        <v>5.0</v>
      </c>
      <c r="C33" s="40">
        <v>30.0</v>
      </c>
      <c r="D33" s="161">
        <v>38632.0</v>
      </c>
      <c r="E33" s="162">
        <v>0.7659722222222222</v>
      </c>
      <c r="F33" s="41" t="s">
        <v>1773</v>
      </c>
      <c r="G33" s="163" t="s">
        <v>1965</v>
      </c>
      <c r="H33" s="163" t="s">
        <v>71</v>
      </c>
      <c r="I33" s="163" t="s">
        <v>1966</v>
      </c>
      <c r="J33" s="163" t="s">
        <v>1943</v>
      </c>
      <c r="K33" s="40" t="s">
        <v>1964</v>
      </c>
      <c r="L33" s="43">
        <f t="shared" si="1"/>
        <v>0.7680555556</v>
      </c>
      <c r="M33" s="162">
        <v>0.0020833333333333333</v>
      </c>
      <c r="N33" s="162">
        <f t="shared" si="2"/>
        <v>0.00625</v>
      </c>
      <c r="O33" s="163" t="s">
        <v>1945</v>
      </c>
      <c r="P33" s="164" t="s">
        <v>1946</v>
      </c>
      <c r="Q33" s="165" t="s">
        <v>1946</v>
      </c>
    </row>
    <row r="34" ht="12.75" customHeight="1">
      <c r="A34" s="40" t="s">
        <v>90</v>
      </c>
      <c r="B34" s="40">
        <v>5.0</v>
      </c>
      <c r="C34" s="40">
        <v>31.0</v>
      </c>
      <c r="D34" s="161">
        <v>38632.0</v>
      </c>
      <c r="E34" s="162">
        <v>0.7743055555555555</v>
      </c>
      <c r="F34" s="41" t="s">
        <v>1947</v>
      </c>
      <c r="G34" s="163" t="s">
        <v>1948</v>
      </c>
      <c r="H34" s="163" t="s">
        <v>31</v>
      </c>
      <c r="I34" s="163" t="s">
        <v>943</v>
      </c>
      <c r="J34" s="163" t="s">
        <v>1943</v>
      </c>
      <c r="K34" s="40"/>
      <c r="L34" s="43">
        <f t="shared" si="1"/>
        <v>0.775</v>
      </c>
      <c r="M34" s="162">
        <v>6.944444444444445E-4</v>
      </c>
      <c r="N34" s="162">
        <f t="shared" si="2"/>
        <v>0.0006944444444</v>
      </c>
      <c r="O34" s="163" t="s">
        <v>1945</v>
      </c>
      <c r="P34" s="164" t="s">
        <v>1946</v>
      </c>
      <c r="Q34" s="165" t="s">
        <v>1946</v>
      </c>
    </row>
    <row r="35" ht="12.75" customHeight="1">
      <c r="A35" s="40" t="s">
        <v>90</v>
      </c>
      <c r="B35" s="40">
        <v>5.0</v>
      </c>
      <c r="C35" s="40">
        <v>32.0</v>
      </c>
      <c r="D35" s="161">
        <v>38632.0</v>
      </c>
      <c r="E35" s="162">
        <v>0.7756944444444445</v>
      </c>
      <c r="F35" s="41" t="s">
        <v>1773</v>
      </c>
      <c r="G35" s="163" t="s">
        <v>1979</v>
      </c>
      <c r="H35" s="163" t="s">
        <v>71</v>
      </c>
      <c r="I35" s="163" t="s">
        <v>1980</v>
      </c>
      <c r="J35" s="163" t="s">
        <v>1943</v>
      </c>
      <c r="K35" s="40"/>
      <c r="L35" s="43">
        <f t="shared" si="1"/>
        <v>0.7763888889</v>
      </c>
      <c r="M35" s="162">
        <v>6.944444444444445E-4</v>
      </c>
      <c r="N35" s="162">
        <f t="shared" si="2"/>
        <v>0.01527777778</v>
      </c>
      <c r="O35" s="163" t="s">
        <v>1945</v>
      </c>
      <c r="P35" s="164" t="s">
        <v>1946</v>
      </c>
      <c r="Q35" s="165" t="s">
        <v>1946</v>
      </c>
    </row>
    <row r="36" ht="12.75" customHeight="1">
      <c r="A36" s="40" t="s">
        <v>90</v>
      </c>
      <c r="B36" s="40">
        <v>5.0</v>
      </c>
      <c r="C36" s="40">
        <v>33.0</v>
      </c>
      <c r="D36" s="161">
        <v>38632.0</v>
      </c>
      <c r="E36" s="162">
        <v>0.7916666666666666</v>
      </c>
      <c r="F36" s="41" t="s">
        <v>1773</v>
      </c>
      <c r="G36" s="163" t="s">
        <v>1982</v>
      </c>
      <c r="H36" s="163" t="s">
        <v>71</v>
      </c>
      <c r="I36" s="163" t="s">
        <v>1983</v>
      </c>
      <c r="J36" s="163" t="s">
        <v>1943</v>
      </c>
      <c r="K36" s="40"/>
      <c r="L36" s="43">
        <f t="shared" si="1"/>
        <v>0.7944444444</v>
      </c>
      <c r="M36" s="162">
        <v>0.002777777777777778</v>
      </c>
      <c r="N36" s="162">
        <f t="shared" si="2"/>
        <v>0.06666666667</v>
      </c>
      <c r="O36" s="163" t="s">
        <v>1945</v>
      </c>
      <c r="P36" s="164" t="s">
        <v>1946</v>
      </c>
      <c r="Q36" s="165" t="s">
        <v>1946</v>
      </c>
    </row>
    <row r="37" ht="12.75" customHeight="1">
      <c r="A37" s="40" t="s">
        <v>90</v>
      </c>
      <c r="B37" s="40">
        <v>5.0</v>
      </c>
      <c r="C37" s="40">
        <v>34.0</v>
      </c>
      <c r="D37" s="161">
        <v>38632.0</v>
      </c>
      <c r="E37" s="162">
        <v>0.8611111111111112</v>
      </c>
      <c r="F37" s="41" t="s">
        <v>1975</v>
      </c>
      <c r="G37" s="163" t="s">
        <v>1979</v>
      </c>
      <c r="H37" s="163" t="s">
        <v>31</v>
      </c>
      <c r="I37" s="163" t="s">
        <v>1980</v>
      </c>
      <c r="J37" s="163" t="s">
        <v>1943</v>
      </c>
      <c r="K37" s="40"/>
      <c r="L37" s="43">
        <f t="shared" si="1"/>
        <v>0.8625</v>
      </c>
      <c r="M37" s="162">
        <v>0.001388888888888889</v>
      </c>
      <c r="N37" s="162">
        <f t="shared" si="2"/>
        <v>0.0006944444444</v>
      </c>
      <c r="O37" s="163" t="s">
        <v>1945</v>
      </c>
      <c r="P37" s="164" t="s">
        <v>1946</v>
      </c>
      <c r="Q37" s="165" t="s">
        <v>1946</v>
      </c>
    </row>
    <row r="38" ht="12.75" customHeight="1">
      <c r="A38" s="40" t="s">
        <v>90</v>
      </c>
      <c r="B38" s="40">
        <v>5.0</v>
      </c>
      <c r="C38" s="40">
        <v>35.0</v>
      </c>
      <c r="D38" s="161">
        <v>38632.0</v>
      </c>
      <c r="E38" s="162">
        <v>0.8631944444444444</v>
      </c>
      <c r="F38" s="41" t="s">
        <v>1957</v>
      </c>
      <c r="G38" s="163" t="s">
        <v>1958</v>
      </c>
      <c r="H38" s="163" t="s">
        <v>31</v>
      </c>
      <c r="I38" s="163"/>
      <c r="J38" s="163" t="s">
        <v>1943</v>
      </c>
      <c r="K38" s="40"/>
      <c r="L38" s="43">
        <f t="shared" si="1"/>
        <v>0.8638888889</v>
      </c>
      <c r="M38" s="162">
        <v>6.944444444444445E-4</v>
      </c>
      <c r="N38" s="162">
        <f t="shared" si="2"/>
        <v>-0.4222222222</v>
      </c>
      <c r="O38" s="163" t="s">
        <v>1945</v>
      </c>
      <c r="P38" s="164" t="s">
        <v>1946</v>
      </c>
      <c r="Q38" s="165" t="s">
        <v>1946</v>
      </c>
    </row>
    <row r="39" ht="12.75" customHeight="1">
      <c r="A39" s="40" t="s">
        <v>90</v>
      </c>
      <c r="B39" s="40">
        <v>5.0</v>
      </c>
      <c r="C39" s="40">
        <v>36.0</v>
      </c>
      <c r="D39" s="161">
        <v>38633.0</v>
      </c>
      <c r="E39" s="162">
        <v>0.44166666666666665</v>
      </c>
      <c r="F39" s="41" t="s">
        <v>1947</v>
      </c>
      <c r="G39" s="163" t="s">
        <v>1948</v>
      </c>
      <c r="H39" s="163" t="s">
        <v>31</v>
      </c>
      <c r="I39" s="163" t="s">
        <v>943</v>
      </c>
      <c r="J39" s="163" t="s">
        <v>1953</v>
      </c>
      <c r="K39" s="40" t="s">
        <v>1954</v>
      </c>
      <c r="L39" s="43">
        <f t="shared" si="1"/>
        <v>0.4423611111</v>
      </c>
      <c r="M39" s="162">
        <v>6.944444444444445E-4</v>
      </c>
      <c r="N39" s="162">
        <f t="shared" si="2"/>
        <v>0.008333333333</v>
      </c>
      <c r="O39" s="163" t="s">
        <v>1945</v>
      </c>
      <c r="P39" s="164" t="s">
        <v>1946</v>
      </c>
      <c r="Q39" s="165" t="s">
        <v>1946</v>
      </c>
    </row>
    <row r="40" ht="12.75" customHeight="1">
      <c r="A40" s="40" t="s">
        <v>90</v>
      </c>
      <c r="B40" s="40">
        <v>5.0</v>
      </c>
      <c r="C40" s="40">
        <v>37.0</v>
      </c>
      <c r="D40" s="161">
        <v>38633.0</v>
      </c>
      <c r="E40" s="162">
        <v>0.45069444444444445</v>
      </c>
      <c r="F40" s="41" t="s">
        <v>1947</v>
      </c>
      <c r="G40" s="163" t="s">
        <v>1948</v>
      </c>
      <c r="H40" s="163" t="s">
        <v>31</v>
      </c>
      <c r="I40" s="163" t="s">
        <v>943</v>
      </c>
      <c r="J40" s="163" t="s">
        <v>1953</v>
      </c>
      <c r="K40" s="40"/>
      <c r="L40" s="43">
        <f t="shared" si="1"/>
        <v>0.4520833333</v>
      </c>
      <c r="M40" s="162">
        <v>0.001388888888888889</v>
      </c>
      <c r="N40" s="162">
        <f t="shared" si="2"/>
        <v>0.2020833333</v>
      </c>
      <c r="O40" s="163" t="s">
        <v>1945</v>
      </c>
      <c r="P40" s="164" t="s">
        <v>1946</v>
      </c>
      <c r="Q40" s="165" t="s">
        <v>1946</v>
      </c>
    </row>
    <row r="41" ht="12.75" customHeight="1">
      <c r="A41" s="40" t="s">
        <v>90</v>
      </c>
      <c r="B41" s="40">
        <v>5.0</v>
      </c>
      <c r="C41" s="40">
        <v>38.0</v>
      </c>
      <c r="D41" s="161">
        <v>38633.0</v>
      </c>
      <c r="E41" s="162">
        <v>0.6541666666666667</v>
      </c>
      <c r="F41" s="41" t="s">
        <v>1773</v>
      </c>
      <c r="G41" s="163" t="s">
        <v>1971</v>
      </c>
      <c r="H41" s="163" t="s">
        <v>71</v>
      </c>
      <c r="I41" s="163" t="s">
        <v>1972</v>
      </c>
      <c r="J41" s="163" t="s">
        <v>1953</v>
      </c>
      <c r="K41" s="40"/>
      <c r="L41" s="43">
        <f t="shared" si="1"/>
        <v>0.6590277778</v>
      </c>
      <c r="M41" s="162">
        <v>0.004861111111111111</v>
      </c>
      <c r="N41" s="162">
        <f t="shared" si="2"/>
        <v>0.1090277778</v>
      </c>
      <c r="O41" s="163" t="s">
        <v>1945</v>
      </c>
      <c r="P41" s="164" t="s">
        <v>1946</v>
      </c>
      <c r="Q41" s="165" t="s">
        <v>1946</v>
      </c>
    </row>
    <row r="42" ht="12.75" customHeight="1">
      <c r="A42" s="40" t="s">
        <v>90</v>
      </c>
      <c r="B42" s="40">
        <v>5.0</v>
      </c>
      <c r="C42" s="40">
        <v>39.0</v>
      </c>
      <c r="D42" s="161">
        <v>38633.0</v>
      </c>
      <c r="E42" s="162">
        <v>0.7680555555555556</v>
      </c>
      <c r="F42" s="41" t="s">
        <v>1773</v>
      </c>
      <c r="G42" s="163" t="s">
        <v>1971</v>
      </c>
      <c r="H42" s="163" t="s">
        <v>71</v>
      </c>
      <c r="I42" s="163" t="s">
        <v>1972</v>
      </c>
      <c r="J42" s="163" t="s">
        <v>1953</v>
      </c>
      <c r="K42" s="40"/>
      <c r="L42" s="43">
        <f t="shared" si="1"/>
        <v>0.76875</v>
      </c>
      <c r="M42" s="162">
        <v>6.944444444444445E-4</v>
      </c>
      <c r="N42" s="162">
        <f t="shared" si="2"/>
        <v>0</v>
      </c>
      <c r="O42" s="163" t="s">
        <v>1945</v>
      </c>
      <c r="P42" s="164" t="s">
        <v>1946</v>
      </c>
      <c r="Q42" s="165" t="s">
        <v>1946</v>
      </c>
    </row>
    <row r="43" ht="12.75" customHeight="1">
      <c r="A43" s="40" t="s">
        <v>90</v>
      </c>
      <c r="B43" s="40">
        <v>5.0</v>
      </c>
      <c r="C43" s="40">
        <v>40.0</v>
      </c>
      <c r="D43" s="161">
        <v>38633.0</v>
      </c>
      <c r="E43" s="162">
        <v>0.7687499999999999</v>
      </c>
      <c r="F43" s="41" t="s">
        <v>1949</v>
      </c>
      <c r="G43" s="163" t="s">
        <v>1971</v>
      </c>
      <c r="H43" s="163" t="s">
        <v>31</v>
      </c>
      <c r="I43" s="163" t="s">
        <v>1972</v>
      </c>
      <c r="J43" s="163" t="s">
        <v>1953</v>
      </c>
      <c r="K43" s="40"/>
      <c r="L43" s="43">
        <f t="shared" si="1"/>
        <v>0.7694444444</v>
      </c>
      <c r="M43" s="162">
        <v>6.944444444444445E-4</v>
      </c>
      <c r="N43" s="162">
        <f t="shared" si="2"/>
        <v>-0.0006944444444</v>
      </c>
      <c r="O43" s="163" t="s">
        <v>1945</v>
      </c>
      <c r="P43" s="164" t="s">
        <v>1946</v>
      </c>
      <c r="Q43" s="165" t="s">
        <v>1946</v>
      </c>
    </row>
    <row r="44" ht="12.75" customHeight="1">
      <c r="A44" s="40" t="s">
        <v>90</v>
      </c>
      <c r="B44" s="40">
        <v>5.0</v>
      </c>
      <c r="C44" s="40">
        <v>41.0</v>
      </c>
      <c r="D44" s="161">
        <v>38633.0</v>
      </c>
      <c r="E44" s="162">
        <v>0.7687499999999999</v>
      </c>
      <c r="F44" s="41" t="s">
        <v>1949</v>
      </c>
      <c r="G44" s="163" t="s">
        <v>1971</v>
      </c>
      <c r="H44" s="163" t="s">
        <v>31</v>
      </c>
      <c r="I44" s="163" t="s">
        <v>1972</v>
      </c>
      <c r="J44" s="163" t="s">
        <v>1953</v>
      </c>
      <c r="K44" s="40"/>
      <c r="L44" s="43">
        <f t="shared" si="1"/>
        <v>0.7694444444</v>
      </c>
      <c r="M44" s="162">
        <v>6.944444444444445E-4</v>
      </c>
      <c r="N44" s="162">
        <f t="shared" si="2"/>
        <v>-0.0006944444444</v>
      </c>
      <c r="O44" s="163" t="s">
        <v>1945</v>
      </c>
      <c r="P44" s="164" t="s">
        <v>1946</v>
      </c>
      <c r="Q44" s="165" t="s">
        <v>1946</v>
      </c>
    </row>
    <row r="45" ht="12.75" customHeight="1">
      <c r="A45" s="40" t="s">
        <v>90</v>
      </c>
      <c r="B45" s="40">
        <v>5.0</v>
      </c>
      <c r="C45" s="40">
        <v>42.0</v>
      </c>
      <c r="D45" s="161">
        <v>38633.0</v>
      </c>
      <c r="E45" s="162">
        <v>0.7687499999999999</v>
      </c>
      <c r="F45" s="41" t="s">
        <v>1773</v>
      </c>
      <c r="G45" s="163" t="s">
        <v>1971</v>
      </c>
      <c r="H45" s="163" t="s">
        <v>71</v>
      </c>
      <c r="I45" s="163" t="s">
        <v>1972</v>
      </c>
      <c r="J45" s="163" t="s">
        <v>1953</v>
      </c>
      <c r="K45" s="40"/>
      <c r="L45" s="43">
        <f t="shared" si="1"/>
        <v>0.7708333333</v>
      </c>
      <c r="M45" s="162">
        <v>0.0020833333333333333</v>
      </c>
      <c r="N45" s="162">
        <f t="shared" si="2"/>
        <v>-0.07638888889</v>
      </c>
      <c r="O45" s="163" t="s">
        <v>1945</v>
      </c>
      <c r="P45" s="164" t="s">
        <v>1946</v>
      </c>
      <c r="Q45" s="165" t="s">
        <v>1946</v>
      </c>
    </row>
    <row r="46" ht="12.75" customHeight="1">
      <c r="A46" s="40" t="s">
        <v>90</v>
      </c>
      <c r="B46" s="40">
        <v>5.0</v>
      </c>
      <c r="C46" s="40">
        <v>43.0</v>
      </c>
      <c r="D46" s="161">
        <v>38634.0</v>
      </c>
      <c r="E46" s="162">
        <v>0.6944444444444445</v>
      </c>
      <c r="F46" s="41" t="s">
        <v>1988</v>
      </c>
      <c r="G46" s="163" t="s">
        <v>1989</v>
      </c>
      <c r="H46" s="163" t="s">
        <v>31</v>
      </c>
      <c r="I46" s="163"/>
      <c r="J46" s="163" t="s">
        <v>1953</v>
      </c>
      <c r="K46" s="40"/>
      <c r="L46" s="43">
        <f t="shared" si="1"/>
        <v>0.6951388889</v>
      </c>
      <c r="M46" s="162">
        <v>6.944444444444445E-4</v>
      </c>
      <c r="N46" s="162">
        <f t="shared" si="2"/>
        <v>0.002777777778</v>
      </c>
      <c r="O46" s="163" t="s">
        <v>1945</v>
      </c>
      <c r="P46" s="164" t="s">
        <v>1946</v>
      </c>
      <c r="Q46" s="165" t="s">
        <v>1946</v>
      </c>
    </row>
    <row r="47" ht="12.75" customHeight="1">
      <c r="A47" s="40" t="s">
        <v>90</v>
      </c>
      <c r="B47" s="40">
        <v>5.0</v>
      </c>
      <c r="C47" s="40">
        <v>44.0</v>
      </c>
      <c r="D47" s="161">
        <v>38634.0</v>
      </c>
      <c r="E47" s="162">
        <v>0.6979166666666666</v>
      </c>
      <c r="F47" s="41" t="s">
        <v>1773</v>
      </c>
      <c r="G47" s="163" t="s">
        <v>1962</v>
      </c>
      <c r="H47" s="163" t="s">
        <v>71</v>
      </c>
      <c r="I47" s="163" t="s">
        <v>1963</v>
      </c>
      <c r="J47" s="163" t="s">
        <v>1953</v>
      </c>
      <c r="K47" s="40" t="s">
        <v>1964</v>
      </c>
      <c r="L47" s="43">
        <f t="shared" si="1"/>
        <v>0.6986111111</v>
      </c>
      <c r="M47" s="162">
        <v>6.944444444444445E-4</v>
      </c>
      <c r="N47" s="162">
        <f t="shared" si="2"/>
        <v>0.1486111111</v>
      </c>
      <c r="O47" s="163" t="s">
        <v>1945</v>
      </c>
      <c r="P47" s="164" t="s">
        <v>1946</v>
      </c>
      <c r="Q47" s="165" t="s">
        <v>1946</v>
      </c>
    </row>
    <row r="48" ht="12.75" customHeight="1">
      <c r="A48" s="40" t="s">
        <v>90</v>
      </c>
      <c r="B48" s="40">
        <v>5.0</v>
      </c>
      <c r="C48" s="40">
        <v>45.0</v>
      </c>
      <c r="D48" s="161">
        <v>38634.0</v>
      </c>
      <c r="E48" s="162">
        <v>0.8472222222222222</v>
      </c>
      <c r="F48" s="41" t="s">
        <v>1990</v>
      </c>
      <c r="G48" s="163" t="s">
        <v>1986</v>
      </c>
      <c r="H48" s="163" t="s">
        <v>31</v>
      </c>
      <c r="I48" s="163" t="s">
        <v>1987</v>
      </c>
      <c r="J48" s="163" t="s">
        <v>1953</v>
      </c>
      <c r="K48" s="40"/>
      <c r="L48" s="43">
        <f t="shared" si="1"/>
        <v>0.8569444444</v>
      </c>
      <c r="M48" s="162">
        <v>0.009722222222222222</v>
      </c>
      <c r="N48" s="162">
        <f t="shared" si="2"/>
        <v>0.001388888889</v>
      </c>
      <c r="O48" s="163" t="s">
        <v>1945</v>
      </c>
      <c r="P48" s="164" t="s">
        <v>1946</v>
      </c>
      <c r="Q48" s="165" t="s">
        <v>1946</v>
      </c>
    </row>
    <row r="49" ht="12.75" customHeight="1">
      <c r="A49" s="40" t="s">
        <v>90</v>
      </c>
      <c r="B49" s="40">
        <v>5.0</v>
      </c>
      <c r="C49" s="40">
        <v>46.0</v>
      </c>
      <c r="D49" s="161">
        <v>38634.0</v>
      </c>
      <c r="E49" s="162">
        <v>0.8583333333333334</v>
      </c>
      <c r="F49" s="41" t="s">
        <v>1957</v>
      </c>
      <c r="G49" s="163" t="s">
        <v>1958</v>
      </c>
      <c r="H49" s="163" t="s">
        <v>31</v>
      </c>
      <c r="I49" s="163"/>
      <c r="J49" s="163" t="s">
        <v>1953</v>
      </c>
      <c r="K49" s="40"/>
      <c r="L49" s="43">
        <f t="shared" si="1"/>
        <v>0.8597222222</v>
      </c>
      <c r="M49" s="162">
        <v>0.001388888888888889</v>
      </c>
      <c r="N49" s="162">
        <f t="shared" si="2"/>
        <v>0</v>
      </c>
      <c r="O49" s="163" t="s">
        <v>1945</v>
      </c>
      <c r="P49" s="164" t="s">
        <v>1946</v>
      </c>
      <c r="Q49" s="165" t="s">
        <v>1946</v>
      </c>
    </row>
    <row r="50" ht="12.75" customHeight="1">
      <c r="A50" s="40" t="s">
        <v>90</v>
      </c>
      <c r="B50" s="40">
        <v>5.0</v>
      </c>
      <c r="C50" s="40">
        <v>47.0</v>
      </c>
      <c r="D50" s="161">
        <v>38634.0</v>
      </c>
      <c r="E50" s="162">
        <v>0.8597222222222222</v>
      </c>
      <c r="F50" s="41" t="s">
        <v>1991</v>
      </c>
      <c r="G50" s="163" t="s">
        <v>1992</v>
      </c>
      <c r="H50" s="163" t="s">
        <v>31</v>
      </c>
      <c r="I50" s="163"/>
      <c r="J50" s="163" t="s">
        <v>1953</v>
      </c>
      <c r="K50" s="40"/>
      <c r="L50" s="43">
        <f t="shared" si="1"/>
        <v>0.8611111111</v>
      </c>
      <c r="M50" s="162">
        <v>0.001388888888888889</v>
      </c>
      <c r="N50" s="162">
        <f t="shared" si="2"/>
        <v>-0.51875</v>
      </c>
      <c r="O50" s="163" t="s">
        <v>1945</v>
      </c>
      <c r="P50" s="164" t="s">
        <v>1946</v>
      </c>
      <c r="Q50" s="165" t="s">
        <v>1946</v>
      </c>
    </row>
    <row r="51" ht="12.75" customHeight="1">
      <c r="A51" s="40" t="s">
        <v>90</v>
      </c>
      <c r="B51" s="40">
        <v>5.0</v>
      </c>
      <c r="C51" s="40">
        <v>48.0</v>
      </c>
      <c r="D51" s="161">
        <v>38635.0</v>
      </c>
      <c r="E51" s="162">
        <v>0.3423611111111111</v>
      </c>
      <c r="F51" s="41" t="s">
        <v>1947</v>
      </c>
      <c r="G51" s="163" t="s">
        <v>1948</v>
      </c>
      <c r="H51" s="163" t="s">
        <v>31</v>
      </c>
      <c r="I51" s="163" t="s">
        <v>943</v>
      </c>
      <c r="J51" s="163" t="s">
        <v>1943</v>
      </c>
      <c r="K51" s="40"/>
      <c r="L51" s="43">
        <f t="shared" si="1"/>
        <v>0.3430555556</v>
      </c>
      <c r="M51" s="162">
        <v>6.944444444444445E-4</v>
      </c>
      <c r="N51" s="162">
        <f t="shared" si="2"/>
        <v>0.3131944444</v>
      </c>
      <c r="O51" s="163" t="s">
        <v>1945</v>
      </c>
      <c r="P51" s="164" t="s">
        <v>1946</v>
      </c>
      <c r="Q51" s="165" t="s">
        <v>1946</v>
      </c>
    </row>
    <row r="52" ht="12.75" customHeight="1">
      <c r="A52" s="40" t="s">
        <v>90</v>
      </c>
      <c r="B52" s="40">
        <v>5.0</v>
      </c>
      <c r="C52" s="40">
        <v>49.0</v>
      </c>
      <c r="D52" s="161">
        <v>38635.0</v>
      </c>
      <c r="E52" s="162">
        <v>0.65625</v>
      </c>
      <c r="F52" s="41" t="s">
        <v>1975</v>
      </c>
      <c r="G52" s="163" t="s">
        <v>1993</v>
      </c>
      <c r="H52" s="163" t="s">
        <v>31</v>
      </c>
      <c r="I52" s="163" t="s">
        <v>1980</v>
      </c>
      <c r="J52" s="163" t="s">
        <v>1943</v>
      </c>
      <c r="K52" s="40"/>
      <c r="L52" s="43">
        <f t="shared" si="1"/>
        <v>0.6576388889</v>
      </c>
      <c r="M52" s="162">
        <v>0.001388888888888889</v>
      </c>
      <c r="N52" s="162">
        <f t="shared" si="2"/>
        <v>0.004166666667</v>
      </c>
      <c r="O52" s="163" t="s">
        <v>1945</v>
      </c>
      <c r="P52" s="164" t="s">
        <v>1946</v>
      </c>
      <c r="Q52" s="165" t="s">
        <v>1946</v>
      </c>
    </row>
    <row r="53" ht="12.75" customHeight="1">
      <c r="A53" s="40" t="s">
        <v>90</v>
      </c>
      <c r="B53" s="40">
        <v>5.0</v>
      </c>
      <c r="C53" s="40">
        <v>50.0</v>
      </c>
      <c r="D53" s="161">
        <v>38635.0</v>
      </c>
      <c r="E53" s="162">
        <v>0.6618055555555555</v>
      </c>
      <c r="F53" s="41" t="s">
        <v>1773</v>
      </c>
      <c r="G53" s="163" t="s">
        <v>1958</v>
      </c>
      <c r="H53" s="163" t="s">
        <v>71</v>
      </c>
      <c r="I53" s="163"/>
      <c r="J53" s="163" t="s">
        <v>1943</v>
      </c>
      <c r="K53" s="40"/>
      <c r="L53" s="43">
        <f t="shared" si="1"/>
        <v>0.6680555556</v>
      </c>
      <c r="M53" s="162">
        <v>0.0062499999999999995</v>
      </c>
      <c r="N53" s="162">
        <f t="shared" si="2"/>
        <v>0.09583333333</v>
      </c>
      <c r="O53" s="163" t="s">
        <v>1945</v>
      </c>
      <c r="P53" s="164" t="s">
        <v>1946</v>
      </c>
      <c r="Q53" s="165" t="s">
        <v>1946</v>
      </c>
    </row>
    <row r="54" ht="12.75" customHeight="1">
      <c r="A54" s="66" t="s">
        <v>90</v>
      </c>
      <c r="B54" s="66">
        <v>5.0</v>
      </c>
      <c r="C54" s="66">
        <v>51.0</v>
      </c>
      <c r="D54" s="166">
        <v>38635.0</v>
      </c>
      <c r="E54" s="167">
        <v>0.7638888888888888</v>
      </c>
      <c r="F54" s="168" t="s">
        <v>1773</v>
      </c>
      <c r="G54" s="169" t="s">
        <v>1796</v>
      </c>
      <c r="H54" s="169" t="s">
        <v>71</v>
      </c>
      <c r="I54" s="169" t="s">
        <v>1994</v>
      </c>
      <c r="J54" s="169" t="s">
        <v>1943</v>
      </c>
      <c r="K54" s="66"/>
      <c r="L54" s="170">
        <f t="shared" si="1"/>
        <v>0.7756944444</v>
      </c>
      <c r="M54" s="167">
        <v>0.011805555555555555</v>
      </c>
      <c r="N54" s="167">
        <f t="shared" si="2"/>
        <v>0.00625</v>
      </c>
      <c r="O54" s="169" t="s">
        <v>1945</v>
      </c>
      <c r="P54" s="171" t="s">
        <v>1946</v>
      </c>
      <c r="Q54" s="172" t="s">
        <v>1946</v>
      </c>
      <c r="R54" s="173"/>
      <c r="S54" s="173"/>
      <c r="T54" s="173"/>
      <c r="U54" s="173"/>
      <c r="V54" s="173"/>
      <c r="W54" s="173"/>
      <c r="X54" s="173"/>
      <c r="Y54" s="173"/>
      <c r="Z54" s="173"/>
    </row>
    <row r="55" ht="12.75" customHeight="1">
      <c r="A55" s="40" t="s">
        <v>90</v>
      </c>
      <c r="B55" s="40">
        <v>5.0</v>
      </c>
      <c r="C55" s="40">
        <v>52.0</v>
      </c>
      <c r="D55" s="161">
        <v>38635.0</v>
      </c>
      <c r="E55" s="162">
        <v>0.7819444444444444</v>
      </c>
      <c r="F55" s="41" t="s">
        <v>1967</v>
      </c>
      <c r="G55" s="163" t="s">
        <v>1968</v>
      </c>
      <c r="H55" s="163" t="s">
        <v>31</v>
      </c>
      <c r="I55" s="163" t="s">
        <v>1969</v>
      </c>
      <c r="J55" s="163" t="s">
        <v>1943</v>
      </c>
      <c r="K55" s="40"/>
      <c r="L55" s="43">
        <f t="shared" si="1"/>
        <v>0.7854166667</v>
      </c>
      <c r="M55" s="162">
        <v>0.003472222222222222</v>
      </c>
      <c r="N55" s="162">
        <f t="shared" si="2"/>
        <v>-0.5076388889</v>
      </c>
      <c r="O55" s="163" t="s">
        <v>1945</v>
      </c>
      <c r="P55" s="164" t="s">
        <v>1946</v>
      </c>
      <c r="Q55" s="165" t="s">
        <v>1946</v>
      </c>
    </row>
    <row r="56" ht="12.75" customHeight="1">
      <c r="A56" s="40" t="s">
        <v>90</v>
      </c>
      <c r="B56" s="40">
        <v>5.0</v>
      </c>
      <c r="C56" s="40">
        <v>53.0</v>
      </c>
      <c r="D56" s="161">
        <v>38636.0</v>
      </c>
      <c r="E56" s="162">
        <v>0.2777777777777778</v>
      </c>
      <c r="F56" s="41" t="s">
        <v>1967</v>
      </c>
      <c r="G56" s="163" t="s">
        <v>1968</v>
      </c>
      <c r="H56" s="163" t="s">
        <v>31</v>
      </c>
      <c r="I56" s="163" t="s">
        <v>1969</v>
      </c>
      <c r="J56" s="163" t="s">
        <v>1943</v>
      </c>
      <c r="K56" s="40"/>
      <c r="L56" s="43">
        <f t="shared" si="1"/>
        <v>0.2784722222</v>
      </c>
      <c r="M56" s="162">
        <v>6.944444444444445E-4</v>
      </c>
      <c r="N56" s="162">
        <f t="shared" si="2"/>
        <v>0.05208333333</v>
      </c>
      <c r="O56" s="163" t="s">
        <v>1945</v>
      </c>
      <c r="P56" s="164" t="s">
        <v>1946</v>
      </c>
      <c r="Q56" s="165" t="s">
        <v>1946</v>
      </c>
    </row>
    <row r="57" ht="12.75" customHeight="1">
      <c r="A57" s="40" t="s">
        <v>90</v>
      </c>
      <c r="B57" s="40">
        <v>5.0</v>
      </c>
      <c r="C57" s="40">
        <v>54.0</v>
      </c>
      <c r="D57" s="161">
        <v>38636.0</v>
      </c>
      <c r="E57" s="162">
        <v>0.33055555555555555</v>
      </c>
      <c r="F57" s="41" t="s">
        <v>1975</v>
      </c>
      <c r="G57" s="163" t="s">
        <v>1995</v>
      </c>
      <c r="H57" s="163" t="s">
        <v>31</v>
      </c>
      <c r="I57" s="163"/>
      <c r="J57" s="163" t="s">
        <v>1943</v>
      </c>
      <c r="K57" s="40"/>
      <c r="L57" s="43">
        <f t="shared" si="1"/>
        <v>0.3319444444</v>
      </c>
      <c r="M57" s="162">
        <v>0.001388888888888889</v>
      </c>
      <c r="N57" s="162">
        <f t="shared" si="2"/>
        <v>0.1479166667</v>
      </c>
      <c r="O57" s="163" t="s">
        <v>1945</v>
      </c>
      <c r="P57" s="164" t="s">
        <v>1946</v>
      </c>
      <c r="Q57" s="165" t="s">
        <v>1946</v>
      </c>
    </row>
    <row r="58" ht="12.75" customHeight="1">
      <c r="A58" s="40" t="s">
        <v>90</v>
      </c>
      <c r="B58" s="40">
        <v>5.0</v>
      </c>
      <c r="C58" s="40">
        <v>55.0</v>
      </c>
      <c r="D58" s="161">
        <v>38636.0</v>
      </c>
      <c r="E58" s="162">
        <v>0.4798611111111111</v>
      </c>
      <c r="F58" s="41" t="s">
        <v>1967</v>
      </c>
      <c r="G58" s="163" t="s">
        <v>1968</v>
      </c>
      <c r="H58" s="163" t="s">
        <v>31</v>
      </c>
      <c r="I58" s="163" t="s">
        <v>1969</v>
      </c>
      <c r="J58" s="163" t="s">
        <v>1943</v>
      </c>
      <c r="K58" s="40"/>
      <c r="L58" s="43">
        <f t="shared" si="1"/>
        <v>0.4826388889</v>
      </c>
      <c r="M58" s="162">
        <v>0.002777777777777778</v>
      </c>
      <c r="N58" s="162">
        <f t="shared" si="2"/>
        <v>0.005555555556</v>
      </c>
      <c r="O58" s="163" t="s">
        <v>1945</v>
      </c>
      <c r="P58" s="164" t="s">
        <v>1946</v>
      </c>
      <c r="Q58" s="165" t="s">
        <v>1946</v>
      </c>
    </row>
    <row r="59" ht="12.75" customHeight="1">
      <c r="A59" s="66" t="s">
        <v>90</v>
      </c>
      <c r="B59" s="66">
        <v>5.0</v>
      </c>
      <c r="C59" s="66">
        <v>56.0</v>
      </c>
      <c r="D59" s="166">
        <v>38636.0</v>
      </c>
      <c r="E59" s="167">
        <v>0.48819444444444443</v>
      </c>
      <c r="F59" s="168" t="s">
        <v>1990</v>
      </c>
      <c r="G59" s="169" t="s">
        <v>1796</v>
      </c>
      <c r="H59" s="169" t="s">
        <v>31</v>
      </c>
      <c r="I59" s="169" t="s">
        <v>1994</v>
      </c>
      <c r="J59" s="169" t="s">
        <v>1943</v>
      </c>
      <c r="K59" s="66"/>
      <c r="L59" s="170">
        <f t="shared" si="1"/>
        <v>0.4895833333</v>
      </c>
      <c r="M59" s="167">
        <v>0.001388888888888889</v>
      </c>
      <c r="N59" s="167">
        <f t="shared" si="2"/>
        <v>0.2013888889</v>
      </c>
      <c r="O59" s="169" t="s">
        <v>1945</v>
      </c>
      <c r="P59" s="171" t="s">
        <v>1946</v>
      </c>
      <c r="Q59" s="172" t="s">
        <v>1946</v>
      </c>
      <c r="R59" s="173"/>
      <c r="S59" s="173"/>
      <c r="T59" s="173"/>
      <c r="U59" s="173"/>
      <c r="V59" s="173"/>
      <c r="W59" s="173"/>
      <c r="X59" s="173"/>
      <c r="Y59" s="173"/>
      <c r="Z59" s="173"/>
    </row>
    <row r="60" ht="12.75" customHeight="1">
      <c r="A60" s="40" t="s">
        <v>90</v>
      </c>
      <c r="B60" s="40">
        <v>5.0</v>
      </c>
      <c r="C60" s="40">
        <v>57.0</v>
      </c>
      <c r="D60" s="161">
        <v>38636.0</v>
      </c>
      <c r="E60" s="162">
        <v>0.6909722222222222</v>
      </c>
      <c r="F60" s="41" t="s">
        <v>1947</v>
      </c>
      <c r="G60" s="163" t="s">
        <v>1948</v>
      </c>
      <c r="H60" s="163" t="s">
        <v>31</v>
      </c>
      <c r="I60" s="163" t="s">
        <v>943</v>
      </c>
      <c r="J60" s="163" t="s">
        <v>1943</v>
      </c>
      <c r="K60" s="40"/>
      <c r="L60" s="43">
        <f t="shared" si="1"/>
        <v>0.6923611111</v>
      </c>
      <c r="M60" s="162">
        <v>0.001388888888888889</v>
      </c>
      <c r="N60" s="162">
        <f t="shared" si="2"/>
        <v>0.004166666667</v>
      </c>
      <c r="O60" s="163" t="s">
        <v>1945</v>
      </c>
      <c r="P60" s="164" t="s">
        <v>1946</v>
      </c>
      <c r="Q60" s="165" t="s">
        <v>1946</v>
      </c>
    </row>
    <row r="61" ht="12.75" customHeight="1">
      <c r="A61" s="40" t="s">
        <v>90</v>
      </c>
      <c r="B61" s="40">
        <v>5.0</v>
      </c>
      <c r="C61" s="40">
        <v>58.0</v>
      </c>
      <c r="D61" s="161">
        <v>38636.0</v>
      </c>
      <c r="E61" s="162">
        <v>0.6965277777777777</v>
      </c>
      <c r="F61" s="41" t="s">
        <v>1949</v>
      </c>
      <c r="G61" s="163" t="s">
        <v>1996</v>
      </c>
      <c r="H61" s="163" t="s">
        <v>31</v>
      </c>
      <c r="I61" s="163"/>
      <c r="J61" s="163" t="s">
        <v>1943</v>
      </c>
      <c r="K61" s="40"/>
      <c r="L61" s="43">
        <f t="shared" si="1"/>
        <v>0.6979166667</v>
      </c>
      <c r="M61" s="162">
        <v>0.001388888888888889</v>
      </c>
      <c r="N61" s="162">
        <f t="shared" si="2"/>
        <v>0.004861111111</v>
      </c>
      <c r="O61" s="163" t="s">
        <v>1945</v>
      </c>
      <c r="P61" s="164" t="s">
        <v>1946</v>
      </c>
      <c r="Q61" s="165" t="s">
        <v>1946</v>
      </c>
    </row>
    <row r="62" ht="12.75" customHeight="1">
      <c r="A62" s="40" t="s">
        <v>90</v>
      </c>
      <c r="B62" s="40">
        <v>5.0</v>
      </c>
      <c r="C62" s="40">
        <v>59.0</v>
      </c>
      <c r="D62" s="161">
        <v>38636.0</v>
      </c>
      <c r="E62" s="162">
        <v>0.7027777777777778</v>
      </c>
      <c r="F62" s="41" t="s">
        <v>1991</v>
      </c>
      <c r="G62" s="163" t="s">
        <v>1992</v>
      </c>
      <c r="H62" s="163" t="s">
        <v>31</v>
      </c>
      <c r="I62" s="163"/>
      <c r="J62" s="163" t="s">
        <v>1943</v>
      </c>
      <c r="K62" s="40"/>
      <c r="L62" s="43">
        <f t="shared" si="1"/>
        <v>0.7111111111</v>
      </c>
      <c r="M62" s="162">
        <v>0.008333333333333333</v>
      </c>
      <c r="N62" s="162">
        <f t="shared" si="2"/>
        <v>0.01111111111</v>
      </c>
      <c r="O62" s="163" t="s">
        <v>1945</v>
      </c>
      <c r="P62" s="164" t="s">
        <v>1946</v>
      </c>
      <c r="Q62" s="165" t="s">
        <v>1946</v>
      </c>
    </row>
    <row r="63" ht="12.75" customHeight="1">
      <c r="A63" s="40" t="s">
        <v>90</v>
      </c>
      <c r="B63" s="40">
        <v>5.0</v>
      </c>
      <c r="C63" s="40">
        <v>60.0</v>
      </c>
      <c r="D63" s="161">
        <v>38636.0</v>
      </c>
      <c r="E63" s="162">
        <v>0.7222222222222222</v>
      </c>
      <c r="F63" s="41" t="s">
        <v>1961</v>
      </c>
      <c r="G63" s="163" t="s">
        <v>1962</v>
      </c>
      <c r="H63" s="163" t="s">
        <v>31</v>
      </c>
      <c r="I63" s="163" t="s">
        <v>1963</v>
      </c>
      <c r="J63" s="163" t="s">
        <v>1943</v>
      </c>
      <c r="K63" s="40" t="s">
        <v>1964</v>
      </c>
      <c r="L63" s="43">
        <f t="shared" si="1"/>
        <v>0.7229166667</v>
      </c>
      <c r="M63" s="162">
        <v>6.944444444444445E-4</v>
      </c>
      <c r="N63" s="162">
        <f t="shared" si="2"/>
        <v>0.01180555556</v>
      </c>
      <c r="O63" s="163" t="s">
        <v>1945</v>
      </c>
      <c r="P63" s="164" t="s">
        <v>1946</v>
      </c>
      <c r="Q63" s="165" t="s">
        <v>1946</v>
      </c>
    </row>
    <row r="64" ht="12.75" customHeight="1">
      <c r="A64" s="40" t="s">
        <v>90</v>
      </c>
      <c r="B64" s="40">
        <v>5.0</v>
      </c>
      <c r="C64" s="40">
        <v>61.0</v>
      </c>
      <c r="D64" s="161">
        <v>38636.0</v>
      </c>
      <c r="E64" s="162">
        <v>0.7347222222222222</v>
      </c>
      <c r="F64" s="41" t="s">
        <v>1975</v>
      </c>
      <c r="G64" s="163" t="s">
        <v>1979</v>
      </c>
      <c r="H64" s="163" t="s">
        <v>31</v>
      </c>
      <c r="I64" s="163" t="s">
        <v>1980</v>
      </c>
      <c r="J64" s="163" t="s">
        <v>1943</v>
      </c>
      <c r="K64" s="40"/>
      <c r="L64" s="43">
        <f t="shared" si="1"/>
        <v>0.7381944444</v>
      </c>
      <c r="M64" s="162">
        <v>0.003472222222222222</v>
      </c>
      <c r="N64" s="162">
        <f t="shared" si="2"/>
        <v>0.09166666667</v>
      </c>
      <c r="O64" s="163" t="s">
        <v>1945</v>
      </c>
      <c r="P64" s="164" t="s">
        <v>1946</v>
      </c>
      <c r="Q64" s="165" t="s">
        <v>1946</v>
      </c>
    </row>
    <row r="65" ht="12.75" customHeight="1">
      <c r="A65" s="40" t="s">
        <v>90</v>
      </c>
      <c r="B65" s="40">
        <v>5.0</v>
      </c>
      <c r="C65" s="40">
        <v>62.0</v>
      </c>
      <c r="D65" s="161">
        <v>38636.0</v>
      </c>
      <c r="E65" s="162">
        <v>0.8298611111111112</v>
      </c>
      <c r="F65" s="41" t="s">
        <v>1975</v>
      </c>
      <c r="G65" s="163" t="s">
        <v>1979</v>
      </c>
      <c r="H65" s="163" t="s">
        <v>31</v>
      </c>
      <c r="I65" s="163" t="s">
        <v>1980</v>
      </c>
      <c r="J65" s="163" t="s">
        <v>1943</v>
      </c>
      <c r="K65" s="40"/>
      <c r="L65" s="43">
        <f t="shared" si="1"/>
        <v>0.8305555556</v>
      </c>
      <c r="M65" s="162">
        <v>6.944444444444445E-4</v>
      </c>
      <c r="N65" s="162">
        <f t="shared" si="2"/>
        <v>-0.3416666667</v>
      </c>
      <c r="O65" s="163" t="s">
        <v>1945</v>
      </c>
      <c r="P65" s="164" t="s">
        <v>1946</v>
      </c>
      <c r="Q65" s="165" t="s">
        <v>1946</v>
      </c>
    </row>
    <row r="66" ht="12.75" customHeight="1">
      <c r="A66" s="40" t="s">
        <v>90</v>
      </c>
      <c r="B66" s="40">
        <v>5.0</v>
      </c>
      <c r="C66" s="40">
        <v>63.0</v>
      </c>
      <c r="D66" s="161">
        <v>38637.0</v>
      </c>
      <c r="E66" s="162">
        <v>0.4888888888888889</v>
      </c>
      <c r="F66" s="41" t="s">
        <v>1947</v>
      </c>
      <c r="G66" s="163" t="s">
        <v>1948</v>
      </c>
      <c r="H66" s="163" t="s">
        <v>31</v>
      </c>
      <c r="I66" s="163" t="s">
        <v>943</v>
      </c>
      <c r="J66" s="163" t="s">
        <v>1943</v>
      </c>
      <c r="K66" s="40"/>
      <c r="L66" s="43">
        <f t="shared" si="1"/>
        <v>0.4895833333</v>
      </c>
      <c r="M66" s="162">
        <v>6.944444444444445E-4</v>
      </c>
      <c r="N66" s="162">
        <f t="shared" si="2"/>
        <v>0.02430555556</v>
      </c>
      <c r="O66" s="163" t="s">
        <v>1945</v>
      </c>
      <c r="P66" s="164" t="s">
        <v>1946</v>
      </c>
      <c r="Q66" s="165" t="s">
        <v>1946</v>
      </c>
    </row>
    <row r="67" ht="12.75" customHeight="1">
      <c r="A67" s="40" t="s">
        <v>90</v>
      </c>
      <c r="B67" s="40">
        <v>5.0</v>
      </c>
      <c r="C67" s="40">
        <v>64.0</v>
      </c>
      <c r="D67" s="161">
        <v>38637.0</v>
      </c>
      <c r="E67" s="162">
        <v>0.513888888888889</v>
      </c>
      <c r="F67" s="41" t="s">
        <v>1949</v>
      </c>
      <c r="G67" s="163" t="s">
        <v>1970</v>
      </c>
      <c r="H67" s="163" t="s">
        <v>31</v>
      </c>
      <c r="I67" s="163"/>
      <c r="J67" s="163" t="s">
        <v>1943</v>
      </c>
      <c r="K67" s="40"/>
      <c r="L67" s="43">
        <f t="shared" si="1"/>
        <v>0.5145833333</v>
      </c>
      <c r="M67" s="162">
        <v>6.944444444444445E-4</v>
      </c>
      <c r="N67" s="162">
        <f t="shared" si="2"/>
        <v>0.24375</v>
      </c>
      <c r="O67" s="163" t="s">
        <v>1945</v>
      </c>
      <c r="P67" s="164" t="s">
        <v>1946</v>
      </c>
      <c r="Q67" s="165" t="s">
        <v>1946</v>
      </c>
    </row>
    <row r="68" ht="12.75" customHeight="1">
      <c r="A68" s="40" t="s">
        <v>90</v>
      </c>
      <c r="B68" s="40">
        <v>5.0</v>
      </c>
      <c r="C68" s="40">
        <v>65.0</v>
      </c>
      <c r="D68" s="161">
        <v>38637.0</v>
      </c>
      <c r="E68" s="162">
        <v>0.7583333333333333</v>
      </c>
      <c r="F68" s="41" t="s">
        <v>1773</v>
      </c>
      <c r="G68" s="163" t="s">
        <v>1979</v>
      </c>
      <c r="H68" s="163" t="s">
        <v>71</v>
      </c>
      <c r="I68" s="163" t="s">
        <v>1980</v>
      </c>
      <c r="J68" s="163" t="s">
        <v>1943</v>
      </c>
      <c r="K68" s="40"/>
      <c r="L68" s="43">
        <f t="shared" si="1"/>
        <v>0.7590277778</v>
      </c>
      <c r="M68" s="162">
        <v>6.944444444444445E-4</v>
      </c>
      <c r="N68" s="162">
        <f t="shared" si="2"/>
        <v>0.06111111111</v>
      </c>
      <c r="O68" s="163" t="s">
        <v>1945</v>
      </c>
      <c r="P68" s="164" t="s">
        <v>1946</v>
      </c>
      <c r="Q68" s="165" t="s">
        <v>1946</v>
      </c>
    </row>
    <row r="69" ht="12.75" customHeight="1">
      <c r="A69" s="40" t="s">
        <v>90</v>
      </c>
      <c r="B69" s="40">
        <v>5.0</v>
      </c>
      <c r="C69" s="40">
        <v>66.0</v>
      </c>
      <c r="D69" s="161">
        <v>38637.0</v>
      </c>
      <c r="E69" s="162">
        <v>0.8201388888888889</v>
      </c>
      <c r="F69" s="41" t="s">
        <v>1947</v>
      </c>
      <c r="G69" s="163" t="s">
        <v>1948</v>
      </c>
      <c r="H69" s="163" t="s">
        <v>31</v>
      </c>
      <c r="I69" s="163" t="s">
        <v>943</v>
      </c>
      <c r="J69" s="163" t="s">
        <v>1943</v>
      </c>
      <c r="K69" s="40"/>
      <c r="L69" s="43">
        <f t="shared" si="1"/>
        <v>0.8208333333</v>
      </c>
      <c r="M69" s="162">
        <v>6.944444444444445E-4</v>
      </c>
      <c r="N69" s="162">
        <f t="shared" si="2"/>
        <v>-0.2291666667</v>
      </c>
      <c r="O69" s="163" t="s">
        <v>1945</v>
      </c>
      <c r="P69" s="164" t="s">
        <v>1946</v>
      </c>
      <c r="Q69" s="165" t="s">
        <v>1946</v>
      </c>
    </row>
    <row r="70" ht="12.75" customHeight="1">
      <c r="A70" s="40" t="s">
        <v>90</v>
      </c>
      <c r="B70" s="40">
        <v>5.0</v>
      </c>
      <c r="C70" s="40">
        <v>67.0</v>
      </c>
      <c r="D70" s="161">
        <v>38638.0</v>
      </c>
      <c r="E70" s="162">
        <v>0.5916666666666667</v>
      </c>
      <c r="F70" s="41" t="s">
        <v>1961</v>
      </c>
      <c r="G70" s="163" t="s">
        <v>1997</v>
      </c>
      <c r="H70" s="163" t="s">
        <v>31</v>
      </c>
      <c r="I70" s="163"/>
      <c r="J70" s="163" t="s">
        <v>1943</v>
      </c>
      <c r="K70" s="40" t="s">
        <v>1964</v>
      </c>
      <c r="L70" s="43">
        <f t="shared" si="1"/>
        <v>0.5923611111</v>
      </c>
      <c r="M70" s="162">
        <v>6.944444444444445E-4</v>
      </c>
      <c r="N70" s="162">
        <f t="shared" si="2"/>
        <v>0.009027777778</v>
      </c>
      <c r="O70" s="163" t="s">
        <v>1945</v>
      </c>
      <c r="P70" s="164" t="s">
        <v>1946</v>
      </c>
      <c r="Q70" s="165" t="s">
        <v>1946</v>
      </c>
    </row>
    <row r="71" ht="12.75" customHeight="1">
      <c r="A71" s="40" t="s">
        <v>90</v>
      </c>
      <c r="B71" s="40">
        <v>5.0</v>
      </c>
      <c r="C71" s="40">
        <v>68.0</v>
      </c>
      <c r="D71" s="161">
        <v>38638.0</v>
      </c>
      <c r="E71" s="162">
        <v>0.6013888888888889</v>
      </c>
      <c r="F71" s="41" t="s">
        <v>1949</v>
      </c>
      <c r="G71" s="163" t="s">
        <v>1998</v>
      </c>
      <c r="H71" s="163" t="s">
        <v>31</v>
      </c>
      <c r="I71" s="163"/>
      <c r="J71" s="163" t="s">
        <v>1943</v>
      </c>
      <c r="K71" s="40"/>
      <c r="L71" s="43">
        <f t="shared" si="1"/>
        <v>0.6034722222</v>
      </c>
      <c r="M71" s="162">
        <v>0.0020833333333333333</v>
      </c>
      <c r="N71" s="162">
        <f t="shared" si="2"/>
        <v>0.02291666667</v>
      </c>
      <c r="O71" s="163" t="s">
        <v>1945</v>
      </c>
      <c r="P71" s="164" t="s">
        <v>1946</v>
      </c>
      <c r="Q71" s="165" t="s">
        <v>1946</v>
      </c>
    </row>
    <row r="72" ht="12.75" customHeight="1">
      <c r="A72" s="40" t="s">
        <v>90</v>
      </c>
      <c r="B72" s="40">
        <v>5.0</v>
      </c>
      <c r="C72" s="40">
        <v>69.0</v>
      </c>
      <c r="D72" s="161">
        <v>38638.0</v>
      </c>
      <c r="E72" s="162">
        <v>0.6263888888888889</v>
      </c>
      <c r="F72" s="41" t="s">
        <v>1975</v>
      </c>
      <c r="G72" s="163" t="s">
        <v>1979</v>
      </c>
      <c r="H72" s="163" t="s">
        <v>31</v>
      </c>
      <c r="I72" s="163" t="s">
        <v>1980</v>
      </c>
      <c r="J72" s="163" t="s">
        <v>1943</v>
      </c>
      <c r="K72" s="40"/>
      <c r="L72" s="43">
        <f t="shared" si="1"/>
        <v>0.6277777778</v>
      </c>
      <c r="M72" s="162">
        <v>0.001388888888888889</v>
      </c>
      <c r="N72" s="162">
        <f t="shared" si="2"/>
        <v>0.01180555556</v>
      </c>
      <c r="O72" s="163" t="s">
        <v>1945</v>
      </c>
      <c r="P72" s="164" t="s">
        <v>1946</v>
      </c>
      <c r="Q72" s="165" t="s">
        <v>1946</v>
      </c>
    </row>
    <row r="73" ht="12.75" customHeight="1">
      <c r="A73" s="40" t="s">
        <v>90</v>
      </c>
      <c r="B73" s="40">
        <v>6.0</v>
      </c>
      <c r="C73" s="40">
        <v>70.0</v>
      </c>
      <c r="D73" s="161">
        <v>38638.0</v>
      </c>
      <c r="E73" s="162">
        <v>0.6395833333333333</v>
      </c>
      <c r="F73" s="41" t="s">
        <v>1961</v>
      </c>
      <c r="G73" s="163" t="s">
        <v>1999</v>
      </c>
      <c r="H73" s="163" t="s">
        <v>31</v>
      </c>
      <c r="I73" s="163"/>
      <c r="J73" s="163" t="s">
        <v>1943</v>
      </c>
      <c r="K73" s="40" t="s">
        <v>1964</v>
      </c>
      <c r="L73" s="43">
        <f t="shared" si="1"/>
        <v>0.6402777778</v>
      </c>
      <c r="M73" s="162">
        <v>6.944444444444445E-4</v>
      </c>
      <c r="N73" s="162">
        <f t="shared" si="2"/>
        <v>0.01180555556</v>
      </c>
      <c r="O73" s="163" t="s">
        <v>1945</v>
      </c>
      <c r="P73" s="164" t="s">
        <v>1946</v>
      </c>
      <c r="Q73" s="165" t="s">
        <v>1946</v>
      </c>
    </row>
    <row r="74" ht="12.75" customHeight="1">
      <c r="A74" s="40" t="s">
        <v>90</v>
      </c>
      <c r="B74" s="40">
        <v>6.0</v>
      </c>
      <c r="C74" s="40">
        <v>71.0</v>
      </c>
      <c r="D74" s="161">
        <v>38638.0</v>
      </c>
      <c r="E74" s="162">
        <v>0.6520833333333333</v>
      </c>
      <c r="F74" s="41" t="s">
        <v>1961</v>
      </c>
      <c r="G74" s="163" t="s">
        <v>1999</v>
      </c>
      <c r="H74" s="163" t="s">
        <v>31</v>
      </c>
      <c r="I74" s="163"/>
      <c r="J74" s="163" t="s">
        <v>1943</v>
      </c>
      <c r="K74" s="40" t="s">
        <v>1964</v>
      </c>
      <c r="L74" s="43">
        <f t="shared" si="1"/>
        <v>0.6534722222</v>
      </c>
      <c r="M74" s="162">
        <v>0.001388888888888889</v>
      </c>
      <c r="N74" s="162">
        <f t="shared" si="2"/>
        <v>0.1902777778</v>
      </c>
      <c r="O74" s="163" t="s">
        <v>1945</v>
      </c>
      <c r="P74" s="164" t="s">
        <v>1946</v>
      </c>
      <c r="Q74" s="165" t="s">
        <v>1946</v>
      </c>
    </row>
    <row r="75" ht="12.75" customHeight="1">
      <c r="A75" s="40" t="s">
        <v>90</v>
      </c>
      <c r="B75" s="40">
        <v>6.0</v>
      </c>
      <c r="C75" s="40">
        <v>72.0</v>
      </c>
      <c r="D75" s="161">
        <v>38638.0</v>
      </c>
      <c r="E75" s="162">
        <v>0.84375</v>
      </c>
      <c r="F75" s="41" t="s">
        <v>2000</v>
      </c>
      <c r="G75" s="163" t="s">
        <v>2001</v>
      </c>
      <c r="H75" s="163" t="s">
        <v>31</v>
      </c>
      <c r="I75" s="163"/>
      <c r="J75" s="163" t="s">
        <v>1943</v>
      </c>
      <c r="K75" s="40"/>
      <c r="L75" s="43">
        <f t="shared" si="1"/>
        <v>0.8444444444</v>
      </c>
      <c r="M75" s="162">
        <v>6.944444444444445E-4</v>
      </c>
      <c r="N75" s="162">
        <f t="shared" si="2"/>
        <v>0</v>
      </c>
      <c r="O75" s="163" t="s">
        <v>1945</v>
      </c>
      <c r="P75" s="164" t="s">
        <v>1946</v>
      </c>
      <c r="Q75" s="165" t="s">
        <v>1946</v>
      </c>
    </row>
    <row r="76" ht="12.75" customHeight="1">
      <c r="A76" s="40" t="s">
        <v>90</v>
      </c>
      <c r="B76" s="40">
        <v>6.0</v>
      </c>
      <c r="C76" s="40">
        <v>73.0</v>
      </c>
      <c r="D76" s="161">
        <v>38638.0</v>
      </c>
      <c r="E76" s="162">
        <v>0.8444444444444444</v>
      </c>
      <c r="F76" s="41" t="s">
        <v>1949</v>
      </c>
      <c r="G76" s="163" t="s">
        <v>1951</v>
      </c>
      <c r="H76" s="163" t="s">
        <v>31</v>
      </c>
      <c r="I76" s="163" t="s">
        <v>1952</v>
      </c>
      <c r="J76" s="163" t="s">
        <v>1943</v>
      </c>
      <c r="K76" s="40"/>
      <c r="L76" s="43">
        <f t="shared" si="1"/>
        <v>0.8451388889</v>
      </c>
      <c r="M76" s="162">
        <v>6.944444444444445E-4</v>
      </c>
      <c r="N76" s="162">
        <f t="shared" si="2"/>
        <v>0.003472222222</v>
      </c>
      <c r="O76" s="163" t="s">
        <v>1945</v>
      </c>
      <c r="P76" s="164" t="s">
        <v>1946</v>
      </c>
      <c r="Q76" s="165" t="s">
        <v>1946</v>
      </c>
    </row>
    <row r="77" ht="12.75" customHeight="1">
      <c r="A77" s="40" t="s">
        <v>90</v>
      </c>
      <c r="B77" s="40">
        <v>6.0</v>
      </c>
      <c r="C77" s="40">
        <v>74.0</v>
      </c>
      <c r="D77" s="161">
        <v>38638.0</v>
      </c>
      <c r="E77" s="162">
        <v>0.8486111111111111</v>
      </c>
      <c r="F77" s="41" t="s">
        <v>1975</v>
      </c>
      <c r="G77" s="163" t="s">
        <v>1979</v>
      </c>
      <c r="H77" s="163" t="s">
        <v>31</v>
      </c>
      <c r="I77" s="163" t="s">
        <v>1980</v>
      </c>
      <c r="J77" s="163" t="s">
        <v>1943</v>
      </c>
      <c r="K77" s="40"/>
      <c r="L77" s="43">
        <f t="shared" si="1"/>
        <v>0.8506944444</v>
      </c>
      <c r="M77" s="162">
        <v>0.0020833333333333333</v>
      </c>
      <c r="N77" s="162">
        <f t="shared" si="2"/>
        <v>0.002083333333</v>
      </c>
      <c r="O77" s="163" t="s">
        <v>1945</v>
      </c>
      <c r="P77" s="164" t="s">
        <v>1946</v>
      </c>
      <c r="Q77" s="165" t="s">
        <v>1946</v>
      </c>
    </row>
    <row r="78" ht="12.75" customHeight="1">
      <c r="A78" s="66" t="s">
        <v>90</v>
      </c>
      <c r="B78" s="66">
        <v>6.0</v>
      </c>
      <c r="C78" s="66">
        <v>75.0</v>
      </c>
      <c r="D78" s="166">
        <v>38638.0</v>
      </c>
      <c r="E78" s="167">
        <v>0.8527777777777777</v>
      </c>
      <c r="F78" s="168" t="s">
        <v>1990</v>
      </c>
      <c r="G78" s="169" t="s">
        <v>1796</v>
      </c>
      <c r="H78" s="169" t="s">
        <v>31</v>
      </c>
      <c r="I78" s="169" t="s">
        <v>1994</v>
      </c>
      <c r="J78" s="169" t="s">
        <v>1943</v>
      </c>
      <c r="K78" s="66"/>
      <c r="L78" s="170">
        <f t="shared" si="1"/>
        <v>0.8541666667</v>
      </c>
      <c r="M78" s="167">
        <v>0.001388888888888889</v>
      </c>
      <c r="N78" s="167">
        <f t="shared" si="2"/>
        <v>-0.0006944444444</v>
      </c>
      <c r="O78" s="169" t="s">
        <v>1945</v>
      </c>
      <c r="P78" s="171" t="s">
        <v>1946</v>
      </c>
      <c r="Q78" s="172" t="s">
        <v>1946</v>
      </c>
      <c r="R78" s="173"/>
      <c r="S78" s="173"/>
      <c r="T78" s="173"/>
      <c r="U78" s="173"/>
      <c r="V78" s="173"/>
      <c r="W78" s="173"/>
      <c r="X78" s="173"/>
      <c r="Y78" s="173"/>
      <c r="Z78" s="173"/>
    </row>
    <row r="79" ht="12.75" customHeight="1">
      <c r="A79" s="40" t="s">
        <v>90</v>
      </c>
      <c r="B79" s="40">
        <v>6.0</v>
      </c>
      <c r="C79" s="40">
        <v>76.0</v>
      </c>
      <c r="D79" s="161">
        <v>38638.0</v>
      </c>
      <c r="E79" s="162">
        <v>0.8534722222222223</v>
      </c>
      <c r="F79" s="41" t="s">
        <v>1961</v>
      </c>
      <c r="G79" s="163" t="s">
        <v>1965</v>
      </c>
      <c r="H79" s="163" t="s">
        <v>31</v>
      </c>
      <c r="I79" s="163" t="s">
        <v>1966</v>
      </c>
      <c r="J79" s="163" t="s">
        <v>1943</v>
      </c>
      <c r="K79" s="40" t="s">
        <v>1964</v>
      </c>
      <c r="L79" s="43">
        <f t="shared" si="1"/>
        <v>0.8548611111</v>
      </c>
      <c r="M79" s="162">
        <v>0.001388888888888889</v>
      </c>
      <c r="N79" s="162">
        <f t="shared" si="2"/>
        <v>-0.0006944444444</v>
      </c>
      <c r="O79" s="163" t="s">
        <v>1945</v>
      </c>
      <c r="P79" s="164" t="s">
        <v>1946</v>
      </c>
      <c r="Q79" s="165" t="s">
        <v>1946</v>
      </c>
    </row>
    <row r="80" ht="12.75" customHeight="1">
      <c r="A80" s="40" t="s">
        <v>90</v>
      </c>
      <c r="B80" s="40">
        <v>6.0</v>
      </c>
      <c r="C80" s="40">
        <v>77.0</v>
      </c>
      <c r="D80" s="161">
        <v>38638.0</v>
      </c>
      <c r="E80" s="162">
        <v>0.8541666666666666</v>
      </c>
      <c r="F80" s="41" t="s">
        <v>1773</v>
      </c>
      <c r="G80" s="163" t="s">
        <v>2002</v>
      </c>
      <c r="H80" s="163" t="s">
        <v>71</v>
      </c>
      <c r="I80" s="163"/>
      <c r="J80" s="163" t="s">
        <v>1943</v>
      </c>
      <c r="K80" s="40" t="s">
        <v>1984</v>
      </c>
      <c r="L80" s="43">
        <f t="shared" si="1"/>
        <v>0.8548611111</v>
      </c>
      <c r="M80" s="162">
        <v>6.944444444444445E-4</v>
      </c>
      <c r="N80" s="162">
        <f t="shared" si="2"/>
        <v>0.001388888889</v>
      </c>
      <c r="O80" s="163" t="s">
        <v>1945</v>
      </c>
      <c r="P80" s="164" t="s">
        <v>1946</v>
      </c>
      <c r="Q80" s="165" t="s">
        <v>1946</v>
      </c>
    </row>
    <row r="81" ht="12.75" customHeight="1">
      <c r="A81" s="40" t="s">
        <v>90</v>
      </c>
      <c r="B81" s="40">
        <v>6.0</v>
      </c>
      <c r="C81" s="40">
        <v>78.0</v>
      </c>
      <c r="D81" s="161">
        <v>38638.0</v>
      </c>
      <c r="E81" s="162">
        <v>0.8562500000000001</v>
      </c>
      <c r="F81" s="41" t="s">
        <v>1773</v>
      </c>
      <c r="G81" s="163" t="s">
        <v>2002</v>
      </c>
      <c r="H81" s="163" t="s">
        <v>71</v>
      </c>
      <c r="I81" s="163"/>
      <c r="J81" s="163" t="s">
        <v>1943</v>
      </c>
      <c r="K81" s="40"/>
      <c r="L81" s="43">
        <f t="shared" si="1"/>
        <v>0.8569444444</v>
      </c>
      <c r="M81" s="162">
        <v>6.944444444444445E-4</v>
      </c>
      <c r="N81" s="162">
        <f t="shared" si="2"/>
        <v>0.0125</v>
      </c>
      <c r="O81" s="163" t="s">
        <v>1945</v>
      </c>
      <c r="P81" s="164" t="s">
        <v>1946</v>
      </c>
      <c r="Q81" s="165" t="s">
        <v>1946</v>
      </c>
    </row>
    <row r="82" ht="12.75" customHeight="1">
      <c r="A82" s="40" t="s">
        <v>90</v>
      </c>
      <c r="B82" s="40">
        <v>6.0</v>
      </c>
      <c r="C82" s="40">
        <v>79.0</v>
      </c>
      <c r="D82" s="161">
        <v>38638.0</v>
      </c>
      <c r="E82" s="162">
        <v>0.8694444444444445</v>
      </c>
      <c r="F82" s="41" t="s">
        <v>1947</v>
      </c>
      <c r="G82" s="163" t="s">
        <v>1948</v>
      </c>
      <c r="H82" s="163" t="s">
        <v>31</v>
      </c>
      <c r="I82" s="163" t="s">
        <v>943</v>
      </c>
      <c r="J82" s="163" t="s">
        <v>1943</v>
      </c>
      <c r="K82" s="40"/>
      <c r="L82" s="43">
        <f t="shared" si="1"/>
        <v>0.8701388889</v>
      </c>
      <c r="M82" s="162">
        <v>6.944444444444445E-4</v>
      </c>
      <c r="N82" s="162">
        <f t="shared" si="2"/>
        <v>0.03055555556</v>
      </c>
      <c r="O82" s="163" t="s">
        <v>1945</v>
      </c>
      <c r="P82" s="164" t="s">
        <v>1946</v>
      </c>
      <c r="Q82" s="165" t="s">
        <v>1946</v>
      </c>
    </row>
    <row r="83" ht="12.75" customHeight="1">
      <c r="A83" s="40" t="s">
        <v>90</v>
      </c>
      <c r="B83" s="40">
        <v>6.0</v>
      </c>
      <c r="C83" s="40">
        <v>80.0</v>
      </c>
      <c r="D83" s="161">
        <v>38638.0</v>
      </c>
      <c r="E83" s="162">
        <v>0.9006944444444445</v>
      </c>
      <c r="F83" s="41" t="s">
        <v>1949</v>
      </c>
      <c r="G83" s="163" t="s">
        <v>1951</v>
      </c>
      <c r="H83" s="163" t="s">
        <v>31</v>
      </c>
      <c r="I83" s="163" t="s">
        <v>1952</v>
      </c>
      <c r="J83" s="163" t="s">
        <v>1953</v>
      </c>
      <c r="K83" s="40"/>
      <c r="L83" s="43">
        <f t="shared" si="1"/>
        <v>0.9034722222</v>
      </c>
      <c r="M83" s="162">
        <v>0.002777777777777778</v>
      </c>
      <c r="N83" s="162">
        <f t="shared" si="2"/>
        <v>0.0375</v>
      </c>
      <c r="O83" s="163" t="s">
        <v>1945</v>
      </c>
      <c r="P83" s="164" t="s">
        <v>1946</v>
      </c>
      <c r="Q83" s="165" t="s">
        <v>1946</v>
      </c>
    </row>
    <row r="84" ht="12.75" customHeight="1">
      <c r="A84" s="40" t="s">
        <v>90</v>
      </c>
      <c r="B84" s="40">
        <v>6.0</v>
      </c>
      <c r="C84" s="40">
        <v>81.0</v>
      </c>
      <c r="D84" s="161">
        <v>38638.0</v>
      </c>
      <c r="E84" s="162">
        <v>0.9409722222222222</v>
      </c>
      <c r="F84" s="41" t="s">
        <v>1947</v>
      </c>
      <c r="G84" s="163" t="s">
        <v>1948</v>
      </c>
      <c r="H84" s="163" t="s">
        <v>31</v>
      </c>
      <c r="I84" s="163" t="s">
        <v>943</v>
      </c>
      <c r="J84" s="163" t="s">
        <v>1953</v>
      </c>
      <c r="K84" s="40"/>
      <c r="L84" s="43">
        <f t="shared" si="1"/>
        <v>0.9416666667</v>
      </c>
      <c r="M84" s="162">
        <v>6.944444444444445E-4</v>
      </c>
      <c r="N84" s="162">
        <f t="shared" si="2"/>
        <v>0.004861111111</v>
      </c>
      <c r="O84" s="163" t="s">
        <v>1945</v>
      </c>
      <c r="P84" s="164" t="s">
        <v>1946</v>
      </c>
      <c r="Q84" s="165" t="s">
        <v>1946</v>
      </c>
    </row>
    <row r="85" ht="12.75" customHeight="1">
      <c r="A85" s="40" t="s">
        <v>90</v>
      </c>
      <c r="B85" s="40">
        <v>6.0</v>
      </c>
      <c r="C85" s="40">
        <v>82.0</v>
      </c>
      <c r="D85" s="161">
        <v>38638.0</v>
      </c>
      <c r="E85" s="162">
        <v>0.9465277777777777</v>
      </c>
      <c r="F85" s="41" t="s">
        <v>1977</v>
      </c>
      <c r="G85" s="163" t="s">
        <v>1965</v>
      </c>
      <c r="H85" s="163" t="s">
        <v>31</v>
      </c>
      <c r="I85" s="163" t="s">
        <v>1966</v>
      </c>
      <c r="J85" s="163" t="s">
        <v>1953</v>
      </c>
      <c r="K85" s="40" t="s">
        <v>1964</v>
      </c>
      <c r="L85" s="43">
        <f t="shared" si="1"/>
        <v>0.9486111111</v>
      </c>
      <c r="M85" s="162">
        <v>0.0020833333333333333</v>
      </c>
      <c r="N85" s="162">
        <f t="shared" si="2"/>
        <v>0.004861111111</v>
      </c>
      <c r="O85" s="163" t="s">
        <v>1945</v>
      </c>
      <c r="P85" s="164" t="s">
        <v>1946</v>
      </c>
      <c r="Q85" s="165" t="s">
        <v>1946</v>
      </c>
    </row>
    <row r="86" ht="12.75" customHeight="1">
      <c r="A86" s="40" t="s">
        <v>90</v>
      </c>
      <c r="B86" s="40">
        <v>6.0</v>
      </c>
      <c r="C86" s="40">
        <v>83.0</v>
      </c>
      <c r="D86" s="161">
        <v>38638.0</v>
      </c>
      <c r="E86" s="162">
        <v>0.9534722222222222</v>
      </c>
      <c r="F86" s="41" t="s">
        <v>1975</v>
      </c>
      <c r="G86" s="163" t="s">
        <v>1979</v>
      </c>
      <c r="H86" s="163" t="s">
        <v>31</v>
      </c>
      <c r="I86" s="163" t="s">
        <v>1980</v>
      </c>
      <c r="J86" s="163" t="s">
        <v>1953</v>
      </c>
      <c r="K86" s="40" t="s">
        <v>1954</v>
      </c>
      <c r="L86" s="43">
        <f t="shared" si="1"/>
        <v>0.9548611111</v>
      </c>
      <c r="M86" s="162">
        <v>0.001388888888888889</v>
      </c>
      <c r="N86" s="162">
        <f t="shared" si="2"/>
        <v>-0.5666666667</v>
      </c>
      <c r="O86" s="163" t="s">
        <v>1945</v>
      </c>
      <c r="P86" s="164" t="s">
        <v>1946</v>
      </c>
      <c r="Q86" s="165" t="s">
        <v>1946</v>
      </c>
    </row>
    <row r="87" ht="12.75" customHeight="1">
      <c r="A87" s="40" t="s">
        <v>90</v>
      </c>
      <c r="B87" s="40">
        <v>6.0</v>
      </c>
      <c r="C87" s="40">
        <v>84.0</v>
      </c>
      <c r="D87" s="161">
        <v>38639.0</v>
      </c>
      <c r="E87" s="162">
        <v>0.38819444444444445</v>
      </c>
      <c r="F87" s="41" t="s">
        <v>1967</v>
      </c>
      <c r="G87" s="163" t="s">
        <v>1968</v>
      </c>
      <c r="H87" s="163" t="s">
        <v>31</v>
      </c>
      <c r="I87" s="163" t="s">
        <v>1969</v>
      </c>
      <c r="J87" s="163" t="s">
        <v>1943</v>
      </c>
      <c r="K87" s="40"/>
      <c r="L87" s="43">
        <f t="shared" si="1"/>
        <v>0.3888888889</v>
      </c>
      <c r="M87" s="162">
        <v>6.944444444444445E-4</v>
      </c>
      <c r="N87" s="162">
        <f t="shared" si="2"/>
        <v>0.03194444444</v>
      </c>
      <c r="O87" s="163" t="s">
        <v>1945</v>
      </c>
      <c r="P87" s="164" t="s">
        <v>1946</v>
      </c>
      <c r="Q87" s="165" t="s">
        <v>1946</v>
      </c>
    </row>
    <row r="88" ht="12.75" customHeight="1">
      <c r="A88" s="40" t="s">
        <v>90</v>
      </c>
      <c r="B88" s="40">
        <v>6.0</v>
      </c>
      <c r="C88" s="40">
        <v>85.0</v>
      </c>
      <c r="D88" s="161">
        <v>38639.0</v>
      </c>
      <c r="E88" s="162">
        <v>0.42083333333333334</v>
      </c>
      <c r="F88" s="41" t="s">
        <v>1773</v>
      </c>
      <c r="G88" s="163" t="s">
        <v>2003</v>
      </c>
      <c r="H88" s="163" t="s">
        <v>71</v>
      </c>
      <c r="I88" s="163"/>
      <c r="J88" s="163" t="s">
        <v>1943</v>
      </c>
      <c r="K88" s="40"/>
      <c r="L88" s="43">
        <f t="shared" si="1"/>
        <v>0.4215277778</v>
      </c>
      <c r="M88" s="162">
        <v>6.944444444444445E-4</v>
      </c>
      <c r="N88" s="162">
        <f t="shared" si="2"/>
        <v>0.0006944444444</v>
      </c>
      <c r="O88" s="163" t="s">
        <v>1945</v>
      </c>
      <c r="P88" s="164" t="s">
        <v>1946</v>
      </c>
      <c r="Q88" s="165" t="s">
        <v>1946</v>
      </c>
    </row>
    <row r="89" ht="12.75" customHeight="1">
      <c r="A89" s="40" t="s">
        <v>90</v>
      </c>
      <c r="B89" s="40">
        <v>6.0</v>
      </c>
      <c r="C89" s="40">
        <v>86.0</v>
      </c>
      <c r="D89" s="161">
        <v>38639.0</v>
      </c>
      <c r="E89" s="162">
        <v>0.4222222222222222</v>
      </c>
      <c r="F89" s="41" t="s">
        <v>1977</v>
      </c>
      <c r="G89" s="163" t="s">
        <v>2003</v>
      </c>
      <c r="H89" s="163" t="s">
        <v>31</v>
      </c>
      <c r="I89" s="163"/>
      <c r="J89" s="163" t="s">
        <v>1943</v>
      </c>
      <c r="K89" s="40"/>
      <c r="L89" s="43">
        <f t="shared" si="1"/>
        <v>0.4236111111</v>
      </c>
      <c r="M89" s="162">
        <v>0.001388888888888889</v>
      </c>
      <c r="N89" s="162">
        <f t="shared" si="2"/>
        <v>0.1194444444</v>
      </c>
      <c r="O89" s="163" t="s">
        <v>1945</v>
      </c>
      <c r="P89" s="164" t="s">
        <v>1946</v>
      </c>
      <c r="Q89" s="165" t="s">
        <v>1946</v>
      </c>
    </row>
    <row r="90" ht="12.75" customHeight="1">
      <c r="A90" s="40" t="s">
        <v>90</v>
      </c>
      <c r="B90" s="40">
        <v>6.0</v>
      </c>
      <c r="C90" s="40">
        <v>87.0</v>
      </c>
      <c r="D90" s="161">
        <v>38639.0</v>
      </c>
      <c r="E90" s="162">
        <v>0.5430555555555555</v>
      </c>
      <c r="F90" s="41" t="s">
        <v>1961</v>
      </c>
      <c r="G90" s="163" t="s">
        <v>2004</v>
      </c>
      <c r="H90" s="163" t="s">
        <v>31</v>
      </c>
      <c r="I90" s="163"/>
      <c r="J90" s="163" t="s">
        <v>1943</v>
      </c>
      <c r="K90" s="40" t="s">
        <v>1964</v>
      </c>
      <c r="L90" s="43">
        <f t="shared" si="1"/>
        <v>0.54375</v>
      </c>
      <c r="M90" s="162">
        <v>6.944444444444445E-4</v>
      </c>
      <c r="N90" s="162">
        <f t="shared" si="2"/>
        <v>0.003472222222</v>
      </c>
      <c r="O90" s="163" t="s">
        <v>1945</v>
      </c>
      <c r="P90" s="164" t="s">
        <v>1946</v>
      </c>
      <c r="Q90" s="165" t="s">
        <v>1946</v>
      </c>
    </row>
    <row r="91" ht="12.75" customHeight="1">
      <c r="A91" s="40" t="s">
        <v>90</v>
      </c>
      <c r="B91" s="40">
        <v>6.0</v>
      </c>
      <c r="C91" s="40">
        <v>88.0</v>
      </c>
      <c r="D91" s="161">
        <v>38639.0</v>
      </c>
      <c r="E91" s="162">
        <v>0.5472222222222222</v>
      </c>
      <c r="F91" s="41" t="s">
        <v>1773</v>
      </c>
      <c r="G91" s="163" t="s">
        <v>2004</v>
      </c>
      <c r="H91" s="163" t="s">
        <v>71</v>
      </c>
      <c r="I91" s="163"/>
      <c r="J91" s="163" t="s">
        <v>1943</v>
      </c>
      <c r="K91" s="40" t="s">
        <v>1964</v>
      </c>
      <c r="L91" s="43">
        <f t="shared" si="1"/>
        <v>0.55625</v>
      </c>
      <c r="M91" s="162">
        <v>0.009027777777777779</v>
      </c>
      <c r="N91" s="162">
        <f t="shared" si="2"/>
        <v>0.1027777778</v>
      </c>
      <c r="O91" s="163" t="s">
        <v>1945</v>
      </c>
      <c r="P91" s="164" t="s">
        <v>1946</v>
      </c>
      <c r="Q91" s="165" t="s">
        <v>1946</v>
      </c>
    </row>
    <row r="92" ht="12.75" customHeight="1">
      <c r="A92" s="40" t="s">
        <v>90</v>
      </c>
      <c r="B92" s="40">
        <v>6.0</v>
      </c>
      <c r="C92" s="40">
        <v>89.0</v>
      </c>
      <c r="D92" s="161">
        <v>38639.0</v>
      </c>
      <c r="E92" s="162">
        <v>0.6590277777777778</v>
      </c>
      <c r="F92" s="41" t="s">
        <v>1975</v>
      </c>
      <c r="G92" s="163" t="s">
        <v>1979</v>
      </c>
      <c r="H92" s="163" t="s">
        <v>31</v>
      </c>
      <c r="I92" s="163" t="s">
        <v>1980</v>
      </c>
      <c r="J92" s="163" t="s">
        <v>1943</v>
      </c>
      <c r="K92" s="40"/>
      <c r="L92" s="43">
        <f t="shared" si="1"/>
        <v>0.6611111111</v>
      </c>
      <c r="M92" s="162">
        <v>0.0020833333333333333</v>
      </c>
      <c r="N92" s="162">
        <f t="shared" si="2"/>
        <v>0.03680555556</v>
      </c>
      <c r="O92" s="163" t="s">
        <v>1945</v>
      </c>
      <c r="P92" s="164" t="s">
        <v>1946</v>
      </c>
      <c r="Q92" s="165" t="s">
        <v>1946</v>
      </c>
    </row>
    <row r="93" ht="12.75" customHeight="1">
      <c r="A93" s="40" t="s">
        <v>90</v>
      </c>
      <c r="B93" s="40">
        <v>6.0</v>
      </c>
      <c r="C93" s="40">
        <v>90.0</v>
      </c>
      <c r="D93" s="161">
        <v>38639.0</v>
      </c>
      <c r="E93" s="162">
        <v>0.6979166666666666</v>
      </c>
      <c r="F93" s="41" t="s">
        <v>1773</v>
      </c>
      <c r="G93" s="163" t="s">
        <v>1971</v>
      </c>
      <c r="H93" s="163" t="s">
        <v>71</v>
      </c>
      <c r="I93" s="163" t="s">
        <v>1972</v>
      </c>
      <c r="J93" s="163" t="s">
        <v>1943</v>
      </c>
      <c r="K93" s="40"/>
      <c r="L93" s="43">
        <f t="shared" si="1"/>
        <v>0.7</v>
      </c>
      <c r="M93" s="162">
        <v>0.0020833333333333333</v>
      </c>
      <c r="N93" s="162">
        <f t="shared" si="2"/>
        <v>-0.1194444444</v>
      </c>
      <c r="O93" s="163" t="s">
        <v>1945</v>
      </c>
      <c r="P93" s="164" t="s">
        <v>1946</v>
      </c>
      <c r="Q93" s="165" t="s">
        <v>1946</v>
      </c>
    </row>
    <row r="94" ht="12.75" customHeight="1">
      <c r="A94" s="66" t="s">
        <v>90</v>
      </c>
      <c r="B94" s="66">
        <v>6.0</v>
      </c>
      <c r="C94" s="66">
        <v>91.0</v>
      </c>
      <c r="D94" s="166">
        <v>38640.0</v>
      </c>
      <c r="E94" s="167">
        <v>0.5805555555555556</v>
      </c>
      <c r="F94" s="168" t="s">
        <v>1773</v>
      </c>
      <c r="G94" s="169" t="s">
        <v>1796</v>
      </c>
      <c r="H94" s="169" t="s">
        <v>71</v>
      </c>
      <c r="I94" s="169" t="s">
        <v>1994</v>
      </c>
      <c r="J94" s="169" t="s">
        <v>1953</v>
      </c>
      <c r="K94" s="66"/>
      <c r="L94" s="170">
        <f t="shared" si="1"/>
        <v>0.5826388889</v>
      </c>
      <c r="M94" s="167">
        <v>0.0020833333333333333</v>
      </c>
      <c r="N94" s="167">
        <f t="shared" si="2"/>
        <v>0.004861111111</v>
      </c>
      <c r="O94" s="169" t="s">
        <v>1945</v>
      </c>
      <c r="P94" s="171" t="s">
        <v>1946</v>
      </c>
      <c r="Q94" s="172" t="s">
        <v>1946</v>
      </c>
      <c r="R94" s="173"/>
      <c r="S94" s="173"/>
      <c r="T94" s="173"/>
      <c r="U94" s="173"/>
      <c r="V94" s="173"/>
      <c r="W94" s="173"/>
      <c r="X94" s="173"/>
      <c r="Y94" s="173"/>
      <c r="Z94" s="173"/>
    </row>
    <row r="95" ht="12.75" customHeight="1">
      <c r="A95" s="40" t="s">
        <v>90</v>
      </c>
      <c r="B95" s="40">
        <v>6.0</v>
      </c>
      <c r="C95" s="40">
        <v>92.0</v>
      </c>
      <c r="D95" s="161">
        <v>38640.0</v>
      </c>
      <c r="E95" s="162">
        <v>0.5875</v>
      </c>
      <c r="F95" s="41" t="s">
        <v>1961</v>
      </c>
      <c r="G95" s="163" t="s">
        <v>1999</v>
      </c>
      <c r="H95" s="163" t="s">
        <v>31</v>
      </c>
      <c r="I95" s="163"/>
      <c r="J95" s="163" t="s">
        <v>1953</v>
      </c>
      <c r="K95" s="40" t="s">
        <v>1964</v>
      </c>
      <c r="L95" s="43">
        <f t="shared" si="1"/>
        <v>0.5888888889</v>
      </c>
      <c r="M95" s="162">
        <v>0.001388888888888889</v>
      </c>
      <c r="N95" s="162">
        <f t="shared" si="2"/>
        <v>0.01180555556</v>
      </c>
      <c r="O95" s="163" t="s">
        <v>1945</v>
      </c>
      <c r="P95" s="164" t="s">
        <v>1946</v>
      </c>
      <c r="Q95" s="165" t="s">
        <v>1946</v>
      </c>
    </row>
    <row r="96" ht="12.75" customHeight="1">
      <c r="A96" s="40" t="s">
        <v>90</v>
      </c>
      <c r="B96" s="40">
        <v>6.0</v>
      </c>
      <c r="C96" s="40">
        <v>93.0</v>
      </c>
      <c r="D96" s="161">
        <v>38640.0</v>
      </c>
      <c r="E96" s="162">
        <v>0.6006944444444444</v>
      </c>
      <c r="F96" s="41" t="s">
        <v>1773</v>
      </c>
      <c r="G96" s="163" t="s">
        <v>1971</v>
      </c>
      <c r="H96" s="163" t="s">
        <v>71</v>
      </c>
      <c r="I96" s="163" t="s">
        <v>1972</v>
      </c>
      <c r="J96" s="163" t="s">
        <v>1953</v>
      </c>
      <c r="K96" s="40"/>
      <c r="L96" s="43">
        <f t="shared" si="1"/>
        <v>0.6048611111</v>
      </c>
      <c r="M96" s="162">
        <v>0.004166666666666667</v>
      </c>
      <c r="N96" s="162">
        <f t="shared" si="2"/>
        <v>0.1902777778</v>
      </c>
      <c r="O96" s="163" t="s">
        <v>1945</v>
      </c>
      <c r="P96" s="164" t="s">
        <v>1946</v>
      </c>
      <c r="Q96" s="165" t="s">
        <v>1946</v>
      </c>
    </row>
    <row r="97" ht="12.75" customHeight="1">
      <c r="A97" s="40" t="s">
        <v>90</v>
      </c>
      <c r="B97" s="40">
        <v>6.0</v>
      </c>
      <c r="C97" s="40">
        <v>94.0</v>
      </c>
      <c r="D97" s="161">
        <v>38640.0</v>
      </c>
      <c r="E97" s="162">
        <v>0.7951388888888888</v>
      </c>
      <c r="F97" s="41" t="s">
        <v>1773</v>
      </c>
      <c r="G97" s="163" t="s">
        <v>1951</v>
      </c>
      <c r="H97" s="163" t="s">
        <v>71</v>
      </c>
      <c r="I97" s="163" t="s">
        <v>1952</v>
      </c>
      <c r="J97" s="163" t="s">
        <v>1953</v>
      </c>
      <c r="K97" s="40"/>
      <c r="L97" s="43">
        <f t="shared" si="1"/>
        <v>0.7979166667</v>
      </c>
      <c r="M97" s="162">
        <v>0.002777777777777778</v>
      </c>
      <c r="N97" s="162">
        <f t="shared" si="2"/>
        <v>0.002083333333</v>
      </c>
      <c r="O97" s="163" t="s">
        <v>1945</v>
      </c>
      <c r="P97" s="164" t="s">
        <v>1946</v>
      </c>
      <c r="Q97" s="165" t="s">
        <v>1946</v>
      </c>
    </row>
    <row r="98" ht="12.75" customHeight="1">
      <c r="A98" s="40" t="s">
        <v>90</v>
      </c>
      <c r="B98" s="40">
        <v>6.0</v>
      </c>
      <c r="C98" s="40">
        <v>95.0</v>
      </c>
      <c r="D98" s="161">
        <v>38640.0</v>
      </c>
      <c r="E98" s="162">
        <v>0.7999999999999999</v>
      </c>
      <c r="F98" s="41" t="s">
        <v>1961</v>
      </c>
      <c r="G98" s="163" t="s">
        <v>1962</v>
      </c>
      <c r="H98" s="163" t="s">
        <v>31</v>
      </c>
      <c r="I98" s="163" t="s">
        <v>1963</v>
      </c>
      <c r="J98" s="163" t="s">
        <v>1953</v>
      </c>
      <c r="K98" s="40" t="s">
        <v>1964</v>
      </c>
      <c r="L98" s="43">
        <f t="shared" si="1"/>
        <v>0.8013888889</v>
      </c>
      <c r="M98" s="162">
        <v>0.001388888888888889</v>
      </c>
      <c r="N98" s="162">
        <f t="shared" si="2"/>
        <v>-0.0006944444444</v>
      </c>
      <c r="O98" s="163" t="s">
        <v>1945</v>
      </c>
      <c r="P98" s="164" t="s">
        <v>1946</v>
      </c>
      <c r="Q98" s="165" t="s">
        <v>1946</v>
      </c>
    </row>
    <row r="99" ht="12.75" customHeight="1">
      <c r="A99" s="40" t="s">
        <v>90</v>
      </c>
      <c r="B99" s="40">
        <v>6.0</v>
      </c>
      <c r="C99" s="40">
        <v>96.0</v>
      </c>
      <c r="D99" s="161">
        <v>38640.0</v>
      </c>
      <c r="E99" s="162">
        <v>0.8006944444444444</v>
      </c>
      <c r="F99" s="41" t="s">
        <v>1961</v>
      </c>
      <c r="G99" s="163" t="s">
        <v>1999</v>
      </c>
      <c r="H99" s="163" t="s">
        <v>31</v>
      </c>
      <c r="I99" s="163"/>
      <c r="J99" s="163" t="s">
        <v>1953</v>
      </c>
      <c r="K99" s="40" t="s">
        <v>1964</v>
      </c>
      <c r="L99" s="43">
        <f t="shared" si="1"/>
        <v>0.8020833333</v>
      </c>
      <c r="M99" s="162">
        <v>0.001388888888888889</v>
      </c>
      <c r="N99" s="162">
        <f t="shared" si="2"/>
        <v>0.01180555556</v>
      </c>
      <c r="O99" s="163" t="s">
        <v>1945</v>
      </c>
      <c r="P99" s="164" t="s">
        <v>1946</v>
      </c>
      <c r="Q99" s="165" t="s">
        <v>1946</v>
      </c>
    </row>
    <row r="100" ht="12.75" customHeight="1">
      <c r="A100" s="40" t="s">
        <v>90</v>
      </c>
      <c r="B100" s="40">
        <v>6.0</v>
      </c>
      <c r="C100" s="40">
        <v>97.0</v>
      </c>
      <c r="D100" s="161">
        <v>38640.0</v>
      </c>
      <c r="E100" s="162">
        <v>0.813888888888889</v>
      </c>
      <c r="F100" s="41" t="s">
        <v>1773</v>
      </c>
      <c r="G100" s="163" t="s">
        <v>1962</v>
      </c>
      <c r="H100" s="163" t="s">
        <v>71</v>
      </c>
      <c r="I100" s="163" t="s">
        <v>1963</v>
      </c>
      <c r="J100" s="163" t="s">
        <v>1953</v>
      </c>
      <c r="K100" s="40" t="s">
        <v>1964</v>
      </c>
      <c r="L100" s="43">
        <f t="shared" si="1"/>
        <v>0.8145833333</v>
      </c>
      <c r="M100" s="162">
        <v>6.944444444444445E-4</v>
      </c>
      <c r="N100" s="162">
        <f t="shared" si="2"/>
        <v>0</v>
      </c>
      <c r="O100" s="163" t="s">
        <v>1945</v>
      </c>
      <c r="P100" s="164" t="s">
        <v>1946</v>
      </c>
      <c r="Q100" s="165" t="s">
        <v>1946</v>
      </c>
    </row>
    <row r="101" ht="12.75" customHeight="1">
      <c r="A101" s="40" t="s">
        <v>90</v>
      </c>
      <c r="B101" s="40">
        <v>6.0</v>
      </c>
      <c r="C101" s="40">
        <v>98.0</v>
      </c>
      <c r="D101" s="161">
        <v>38640.0</v>
      </c>
      <c r="E101" s="162">
        <v>0.8145833333333333</v>
      </c>
      <c r="F101" s="41" t="s">
        <v>1949</v>
      </c>
      <c r="G101" s="163" t="s">
        <v>1951</v>
      </c>
      <c r="H101" s="163" t="s">
        <v>31</v>
      </c>
      <c r="I101" s="163" t="s">
        <v>1952</v>
      </c>
      <c r="J101" s="163" t="s">
        <v>1953</v>
      </c>
      <c r="K101" s="40"/>
      <c r="L101" s="43">
        <f t="shared" si="1"/>
        <v>0.8166666667</v>
      </c>
      <c r="M101" s="162">
        <v>0.0020833333333333333</v>
      </c>
      <c r="N101" s="162">
        <f t="shared" si="2"/>
        <v>0.03263888889</v>
      </c>
      <c r="O101" s="163" t="s">
        <v>1945</v>
      </c>
      <c r="P101" s="164" t="s">
        <v>1946</v>
      </c>
      <c r="Q101" s="165" t="s">
        <v>1946</v>
      </c>
    </row>
    <row r="102" ht="12.75" customHeight="1">
      <c r="A102" s="40" t="s">
        <v>90</v>
      </c>
      <c r="B102" s="40">
        <v>6.0</v>
      </c>
      <c r="C102" s="40">
        <v>99.0</v>
      </c>
      <c r="D102" s="161">
        <v>38640.0</v>
      </c>
      <c r="E102" s="162">
        <v>0.8493055555555555</v>
      </c>
      <c r="F102" s="41" t="s">
        <v>1947</v>
      </c>
      <c r="G102" s="163" t="s">
        <v>1948</v>
      </c>
      <c r="H102" s="163" t="s">
        <v>31</v>
      </c>
      <c r="I102" s="163" t="s">
        <v>943</v>
      </c>
      <c r="J102" s="163" t="s">
        <v>1953</v>
      </c>
      <c r="K102" s="40"/>
      <c r="L102" s="43">
        <f t="shared" si="1"/>
        <v>0.85</v>
      </c>
      <c r="M102" s="162">
        <v>6.944444444444445E-4</v>
      </c>
      <c r="N102" s="162">
        <f t="shared" si="2"/>
        <v>0.06875</v>
      </c>
      <c r="O102" s="163" t="s">
        <v>1945</v>
      </c>
      <c r="P102" s="164" t="s">
        <v>1946</v>
      </c>
      <c r="Q102" s="165" t="s">
        <v>1946</v>
      </c>
    </row>
    <row r="103" ht="12.75" customHeight="1">
      <c r="A103" s="40" t="s">
        <v>90</v>
      </c>
      <c r="B103" s="40">
        <v>6.0</v>
      </c>
      <c r="C103" s="40">
        <v>100.0</v>
      </c>
      <c r="D103" s="161">
        <v>38640.0</v>
      </c>
      <c r="E103" s="162">
        <v>0.9187500000000001</v>
      </c>
      <c r="F103" s="41" t="s">
        <v>1947</v>
      </c>
      <c r="G103" s="163" t="s">
        <v>1948</v>
      </c>
      <c r="H103" s="163" t="s">
        <v>31</v>
      </c>
      <c r="I103" s="163" t="s">
        <v>943</v>
      </c>
      <c r="J103" s="163" t="s">
        <v>1953</v>
      </c>
      <c r="K103" s="40"/>
      <c r="L103" s="43">
        <f t="shared" si="1"/>
        <v>0.9194444444</v>
      </c>
      <c r="M103" s="162">
        <v>6.944444444444445E-4</v>
      </c>
      <c r="N103" s="162">
        <f t="shared" si="2"/>
        <v>0</v>
      </c>
      <c r="O103" s="163" t="s">
        <v>1945</v>
      </c>
      <c r="P103" s="164" t="s">
        <v>1946</v>
      </c>
      <c r="Q103" s="165" t="s">
        <v>1946</v>
      </c>
    </row>
    <row r="104" ht="12.75" customHeight="1">
      <c r="A104" s="40" t="s">
        <v>90</v>
      </c>
      <c r="B104" s="40">
        <v>6.0</v>
      </c>
      <c r="C104" s="40">
        <v>101.0</v>
      </c>
      <c r="D104" s="161">
        <v>38640.0</v>
      </c>
      <c r="E104" s="162">
        <v>0.9194444444444444</v>
      </c>
      <c r="F104" s="41" t="s">
        <v>1961</v>
      </c>
      <c r="G104" s="163" t="s">
        <v>2005</v>
      </c>
      <c r="H104" s="163" t="s">
        <v>31</v>
      </c>
      <c r="I104" s="163"/>
      <c r="J104" s="163" t="s">
        <v>1953</v>
      </c>
      <c r="K104" s="40" t="s">
        <v>1964</v>
      </c>
      <c r="L104" s="43">
        <f t="shared" si="1"/>
        <v>0.9201388889</v>
      </c>
      <c r="M104" s="162">
        <v>6.944444444444445E-4</v>
      </c>
      <c r="N104" s="162">
        <f t="shared" si="2"/>
        <v>0</v>
      </c>
      <c r="O104" s="163" t="s">
        <v>1945</v>
      </c>
      <c r="P104" s="164" t="s">
        <v>1946</v>
      </c>
      <c r="Q104" s="165" t="s">
        <v>1946</v>
      </c>
    </row>
    <row r="105" ht="12.75" customHeight="1">
      <c r="A105" s="40" t="s">
        <v>90</v>
      </c>
      <c r="B105" s="40">
        <v>6.0</v>
      </c>
      <c r="C105" s="40">
        <v>102.0</v>
      </c>
      <c r="D105" s="161">
        <v>38640.0</v>
      </c>
      <c r="E105" s="162">
        <v>0.9201388888888888</v>
      </c>
      <c r="F105" s="41" t="s">
        <v>1961</v>
      </c>
      <c r="G105" s="163" t="s">
        <v>2005</v>
      </c>
      <c r="H105" s="163" t="s">
        <v>31</v>
      </c>
      <c r="I105" s="163"/>
      <c r="J105" s="163" t="s">
        <v>1953</v>
      </c>
      <c r="K105" s="40" t="s">
        <v>1964</v>
      </c>
      <c r="L105" s="43">
        <f t="shared" si="1"/>
        <v>0.9208333333</v>
      </c>
      <c r="M105" s="162">
        <v>6.944444444444445E-4</v>
      </c>
      <c r="N105" s="162">
        <f t="shared" si="2"/>
        <v>0.03263888889</v>
      </c>
      <c r="O105" s="163" t="s">
        <v>1945</v>
      </c>
      <c r="P105" s="164" t="s">
        <v>1946</v>
      </c>
      <c r="Q105" s="165" t="s">
        <v>1946</v>
      </c>
    </row>
    <row r="106" ht="12.75" customHeight="1">
      <c r="A106" s="40" t="s">
        <v>90</v>
      </c>
      <c r="B106" s="40">
        <v>6.0</v>
      </c>
      <c r="C106" s="40">
        <v>103.0</v>
      </c>
      <c r="D106" s="161">
        <v>38640.0</v>
      </c>
      <c r="E106" s="162">
        <v>0.9534722222222222</v>
      </c>
      <c r="F106" s="41" t="s">
        <v>1961</v>
      </c>
      <c r="G106" s="163" t="s">
        <v>2005</v>
      </c>
      <c r="H106" s="163" t="s">
        <v>31</v>
      </c>
      <c r="I106" s="163"/>
      <c r="J106" s="163" t="s">
        <v>1953</v>
      </c>
      <c r="K106" s="40" t="s">
        <v>1964</v>
      </c>
      <c r="L106" s="43">
        <f t="shared" si="1"/>
        <v>0.9541666667</v>
      </c>
      <c r="M106" s="162">
        <v>6.944444444444445E-4</v>
      </c>
      <c r="N106" s="162">
        <f t="shared" si="2"/>
        <v>-0.9388888889</v>
      </c>
      <c r="O106" s="163" t="s">
        <v>1945</v>
      </c>
      <c r="P106" s="164" t="s">
        <v>1946</v>
      </c>
      <c r="Q106" s="165" t="s">
        <v>1946</v>
      </c>
    </row>
    <row r="107" ht="12.75" customHeight="1">
      <c r="A107" s="40" t="s">
        <v>90</v>
      </c>
      <c r="B107" s="40">
        <v>6.0</v>
      </c>
      <c r="C107" s="40">
        <v>104.0</v>
      </c>
      <c r="D107" s="161">
        <v>38641.0</v>
      </c>
      <c r="E107" s="162">
        <v>0.015277777777777777</v>
      </c>
      <c r="F107" s="41" t="s">
        <v>1773</v>
      </c>
      <c r="G107" s="163" t="s">
        <v>2006</v>
      </c>
      <c r="H107" s="163" t="s">
        <v>71</v>
      </c>
      <c r="I107" s="163"/>
      <c r="J107" s="163" t="s">
        <v>1953</v>
      </c>
      <c r="K107" s="40" t="s">
        <v>1964</v>
      </c>
      <c r="L107" s="43">
        <f t="shared" si="1"/>
        <v>0.01597222222</v>
      </c>
      <c r="M107" s="162">
        <v>6.944444444444445E-4</v>
      </c>
      <c r="N107" s="162">
        <f t="shared" si="2"/>
        <v>0.03888888889</v>
      </c>
      <c r="O107" s="163" t="s">
        <v>1945</v>
      </c>
      <c r="P107" s="164" t="s">
        <v>1946</v>
      </c>
      <c r="Q107" s="165" t="s">
        <v>1946</v>
      </c>
    </row>
    <row r="108" ht="12.75" customHeight="1">
      <c r="A108" s="40" t="s">
        <v>90</v>
      </c>
      <c r="B108" s="40">
        <v>6.0</v>
      </c>
      <c r="C108" s="40">
        <v>105.0</v>
      </c>
      <c r="D108" s="161">
        <v>38641.0</v>
      </c>
      <c r="E108" s="162">
        <v>0.05486111111111111</v>
      </c>
      <c r="F108" s="41" t="s">
        <v>1949</v>
      </c>
      <c r="G108" s="163" t="s">
        <v>1951</v>
      </c>
      <c r="H108" s="163" t="s">
        <v>31</v>
      </c>
      <c r="I108" s="163" t="s">
        <v>1952</v>
      </c>
      <c r="J108" s="163" t="s">
        <v>1953</v>
      </c>
      <c r="K108" s="40"/>
      <c r="L108" s="43">
        <f t="shared" si="1"/>
        <v>0.05555555556</v>
      </c>
      <c r="M108" s="162">
        <v>6.944444444444445E-4</v>
      </c>
      <c r="N108" s="162">
        <f t="shared" si="2"/>
        <v>0.4583333333</v>
      </c>
      <c r="O108" s="163" t="s">
        <v>1945</v>
      </c>
      <c r="P108" s="164" t="s">
        <v>1946</v>
      </c>
      <c r="Q108" s="165" t="s">
        <v>1946</v>
      </c>
    </row>
    <row r="109" ht="12.75" customHeight="1">
      <c r="A109" s="40" t="s">
        <v>90</v>
      </c>
      <c r="B109" s="40">
        <v>6.0</v>
      </c>
      <c r="C109" s="40">
        <v>106.0</v>
      </c>
      <c r="D109" s="161">
        <v>38641.0</v>
      </c>
      <c r="E109" s="162">
        <v>0.513888888888889</v>
      </c>
      <c r="F109" s="41" t="s">
        <v>1961</v>
      </c>
      <c r="G109" s="163" t="s">
        <v>1962</v>
      </c>
      <c r="H109" s="163" t="s">
        <v>31</v>
      </c>
      <c r="I109" s="163" t="s">
        <v>1963</v>
      </c>
      <c r="J109" s="163" t="s">
        <v>1953</v>
      </c>
      <c r="K109" s="40" t="s">
        <v>1964</v>
      </c>
      <c r="L109" s="43">
        <f t="shared" si="1"/>
        <v>0.5152777778</v>
      </c>
      <c r="M109" s="162">
        <v>0.001388888888888889</v>
      </c>
      <c r="N109" s="162">
        <f t="shared" si="2"/>
        <v>-0.0006944444444</v>
      </c>
      <c r="O109" s="163" t="s">
        <v>1945</v>
      </c>
      <c r="P109" s="164" t="s">
        <v>1946</v>
      </c>
      <c r="Q109" s="165" t="s">
        <v>1946</v>
      </c>
    </row>
    <row r="110" ht="12.75" customHeight="1">
      <c r="A110" s="40" t="s">
        <v>90</v>
      </c>
      <c r="B110" s="40">
        <v>6.0</v>
      </c>
      <c r="C110" s="40">
        <v>107.0</v>
      </c>
      <c r="D110" s="161">
        <v>38641.0</v>
      </c>
      <c r="E110" s="162">
        <v>0.5145833333333333</v>
      </c>
      <c r="F110" s="41" t="s">
        <v>1961</v>
      </c>
      <c r="G110" s="163" t="s">
        <v>1965</v>
      </c>
      <c r="H110" s="163" t="s">
        <v>31</v>
      </c>
      <c r="I110" s="163" t="s">
        <v>1966</v>
      </c>
      <c r="J110" s="163" t="s">
        <v>1953</v>
      </c>
      <c r="K110" s="40" t="s">
        <v>1964</v>
      </c>
      <c r="L110" s="43">
        <f t="shared" si="1"/>
        <v>0.5166666667</v>
      </c>
      <c r="M110" s="162">
        <v>0.0020833333333333333</v>
      </c>
      <c r="N110" s="162">
        <f t="shared" si="2"/>
        <v>0</v>
      </c>
      <c r="O110" s="163" t="s">
        <v>1945</v>
      </c>
      <c r="P110" s="164" t="s">
        <v>1946</v>
      </c>
      <c r="Q110" s="165" t="s">
        <v>1946</v>
      </c>
    </row>
    <row r="111" ht="12.75" customHeight="1">
      <c r="A111" s="40" t="s">
        <v>90</v>
      </c>
      <c r="B111" s="40">
        <v>6.0</v>
      </c>
      <c r="C111" s="40">
        <v>108.0</v>
      </c>
      <c r="D111" s="161">
        <v>38641.0</v>
      </c>
      <c r="E111" s="162">
        <v>0.5166666666666667</v>
      </c>
      <c r="F111" s="41" t="s">
        <v>1975</v>
      </c>
      <c r="G111" s="163" t="s">
        <v>1979</v>
      </c>
      <c r="H111" s="163" t="s">
        <v>31</v>
      </c>
      <c r="I111" s="163" t="s">
        <v>1980</v>
      </c>
      <c r="J111" s="163" t="s">
        <v>1953</v>
      </c>
      <c r="K111" s="40"/>
      <c r="L111" s="43">
        <f t="shared" si="1"/>
        <v>0.5222222222</v>
      </c>
      <c r="M111" s="162">
        <v>0.005555555555555556</v>
      </c>
      <c r="N111" s="162">
        <f t="shared" si="2"/>
        <v>0.007638888889</v>
      </c>
      <c r="O111" s="163" t="s">
        <v>1945</v>
      </c>
      <c r="P111" s="164" t="s">
        <v>1946</v>
      </c>
      <c r="Q111" s="165" t="s">
        <v>1946</v>
      </c>
    </row>
    <row r="112" ht="12.75" customHeight="1">
      <c r="A112" s="40" t="s">
        <v>90</v>
      </c>
      <c r="B112" s="40">
        <v>6.0</v>
      </c>
      <c r="C112" s="40">
        <v>109.0</v>
      </c>
      <c r="D112" s="161">
        <v>38641.0</v>
      </c>
      <c r="E112" s="162">
        <v>0.5298611111111111</v>
      </c>
      <c r="F112" s="41" t="s">
        <v>1961</v>
      </c>
      <c r="G112" s="163" t="s">
        <v>2007</v>
      </c>
      <c r="H112" s="163" t="s">
        <v>31</v>
      </c>
      <c r="I112" s="163"/>
      <c r="J112" s="163" t="s">
        <v>1953</v>
      </c>
      <c r="K112" s="40" t="s">
        <v>1964</v>
      </c>
      <c r="L112" s="43">
        <f t="shared" si="1"/>
        <v>0.53125</v>
      </c>
      <c r="M112" s="162">
        <v>0.001388888888888889</v>
      </c>
      <c r="N112" s="162">
        <f t="shared" si="2"/>
        <v>0.01111111111</v>
      </c>
      <c r="O112" s="163" t="s">
        <v>1945</v>
      </c>
      <c r="P112" s="164" t="s">
        <v>1946</v>
      </c>
      <c r="Q112" s="165" t="s">
        <v>1946</v>
      </c>
    </row>
    <row r="113" ht="12.75" customHeight="1">
      <c r="A113" s="40" t="s">
        <v>90</v>
      </c>
      <c r="B113" s="40">
        <v>6.0</v>
      </c>
      <c r="C113" s="40">
        <v>110.0</v>
      </c>
      <c r="D113" s="161">
        <v>38641.0</v>
      </c>
      <c r="E113" s="162">
        <v>0.5423611111111112</v>
      </c>
      <c r="F113" s="41" t="s">
        <v>1949</v>
      </c>
      <c r="G113" s="163" t="s">
        <v>2008</v>
      </c>
      <c r="H113" s="163" t="s">
        <v>31</v>
      </c>
      <c r="I113" s="163" t="s">
        <v>2009</v>
      </c>
      <c r="J113" s="163" t="s">
        <v>1953</v>
      </c>
      <c r="K113" s="40"/>
      <c r="L113" s="43">
        <f t="shared" si="1"/>
        <v>0.5513888889</v>
      </c>
      <c r="M113" s="162">
        <v>0.009027777777777779</v>
      </c>
      <c r="N113" s="162">
        <f t="shared" si="2"/>
        <v>0.02569444444</v>
      </c>
      <c r="O113" s="163" t="s">
        <v>1945</v>
      </c>
      <c r="P113" s="164" t="s">
        <v>1946</v>
      </c>
      <c r="Q113" s="165" t="s">
        <v>1946</v>
      </c>
    </row>
    <row r="114" ht="12.75" customHeight="1">
      <c r="A114" s="40" t="s">
        <v>90</v>
      </c>
      <c r="B114" s="40">
        <v>6.0</v>
      </c>
      <c r="C114" s="40">
        <v>111.0</v>
      </c>
      <c r="D114" s="161">
        <v>38641.0</v>
      </c>
      <c r="E114" s="162">
        <v>0.5770833333333333</v>
      </c>
      <c r="F114" s="41" t="s">
        <v>1773</v>
      </c>
      <c r="G114" s="163" t="s">
        <v>2007</v>
      </c>
      <c r="H114" s="163" t="s">
        <v>71</v>
      </c>
      <c r="I114" s="163"/>
      <c r="J114" s="163" t="s">
        <v>1953</v>
      </c>
      <c r="K114" s="40" t="s">
        <v>1964</v>
      </c>
      <c r="L114" s="43">
        <f t="shared" si="1"/>
        <v>0.5805555556</v>
      </c>
      <c r="M114" s="162">
        <v>0.003472222222222222</v>
      </c>
      <c r="N114" s="162">
        <f t="shared" si="2"/>
        <v>0.07986111111</v>
      </c>
      <c r="O114" s="163" t="s">
        <v>1945</v>
      </c>
      <c r="P114" s="164" t="s">
        <v>1946</v>
      </c>
      <c r="Q114" s="165" t="s">
        <v>1946</v>
      </c>
    </row>
    <row r="115" ht="12.75" customHeight="1">
      <c r="A115" s="40" t="s">
        <v>90</v>
      </c>
      <c r="B115" s="40">
        <v>6.0</v>
      </c>
      <c r="C115" s="40">
        <v>112.0</v>
      </c>
      <c r="D115" s="161">
        <v>38641.0</v>
      </c>
      <c r="E115" s="162">
        <v>0.6604166666666667</v>
      </c>
      <c r="F115" s="41" t="s">
        <v>1990</v>
      </c>
      <c r="G115" s="163" t="s">
        <v>1986</v>
      </c>
      <c r="H115" s="163" t="s">
        <v>31</v>
      </c>
      <c r="I115" s="163" t="s">
        <v>1987</v>
      </c>
      <c r="J115" s="163" t="s">
        <v>1953</v>
      </c>
      <c r="K115" s="40"/>
      <c r="L115" s="43">
        <f t="shared" si="1"/>
        <v>0.6611111111</v>
      </c>
      <c r="M115" s="162">
        <v>6.944444444444445E-4</v>
      </c>
      <c r="N115" s="162">
        <f t="shared" si="2"/>
        <v>0.05902777778</v>
      </c>
      <c r="O115" s="163" t="s">
        <v>1945</v>
      </c>
      <c r="P115" s="164" t="s">
        <v>1946</v>
      </c>
      <c r="Q115" s="165" t="s">
        <v>1946</v>
      </c>
    </row>
    <row r="116" ht="12.75" customHeight="1">
      <c r="A116" s="40" t="s">
        <v>90</v>
      </c>
      <c r="B116" s="40">
        <v>6.0</v>
      </c>
      <c r="C116" s="40">
        <v>113.0</v>
      </c>
      <c r="D116" s="161">
        <v>38641.0</v>
      </c>
      <c r="E116" s="162">
        <v>0.720138888888889</v>
      </c>
      <c r="F116" s="41" t="s">
        <v>1977</v>
      </c>
      <c r="G116" s="163" t="s">
        <v>1965</v>
      </c>
      <c r="H116" s="163" t="s">
        <v>31</v>
      </c>
      <c r="I116" s="163" t="s">
        <v>1966</v>
      </c>
      <c r="J116" s="163" t="s">
        <v>1953</v>
      </c>
      <c r="K116" s="40" t="s">
        <v>1964</v>
      </c>
      <c r="L116" s="43">
        <f t="shared" si="1"/>
        <v>0.7236111111</v>
      </c>
      <c r="M116" s="162">
        <v>0.003472222222222222</v>
      </c>
      <c r="N116" s="162">
        <f t="shared" si="2"/>
        <v>0.05902777778</v>
      </c>
      <c r="O116" s="163" t="s">
        <v>1945</v>
      </c>
      <c r="P116" s="164" t="s">
        <v>1946</v>
      </c>
      <c r="Q116" s="165" t="s">
        <v>1946</v>
      </c>
    </row>
    <row r="117" ht="12.75" customHeight="1">
      <c r="A117" s="40" t="s">
        <v>90</v>
      </c>
      <c r="B117" s="40">
        <v>6.0</v>
      </c>
      <c r="C117" s="40">
        <v>114.0</v>
      </c>
      <c r="D117" s="161">
        <v>38641.0</v>
      </c>
      <c r="E117" s="162">
        <v>0.782638888888889</v>
      </c>
      <c r="F117" s="41" t="s">
        <v>1773</v>
      </c>
      <c r="G117" s="163" t="s">
        <v>1958</v>
      </c>
      <c r="H117" s="163" t="s">
        <v>71</v>
      </c>
      <c r="I117" s="163"/>
      <c r="J117" s="163" t="s">
        <v>1953</v>
      </c>
      <c r="K117" s="40"/>
      <c r="L117" s="43">
        <f t="shared" si="1"/>
        <v>0.7951388889</v>
      </c>
      <c r="M117" s="162">
        <v>0.012499999999999999</v>
      </c>
      <c r="N117" s="162">
        <f t="shared" si="2"/>
        <v>0.001388888889</v>
      </c>
      <c r="O117" s="163" t="s">
        <v>1945</v>
      </c>
      <c r="P117" s="164" t="s">
        <v>1946</v>
      </c>
      <c r="Q117" s="165" t="s">
        <v>1946</v>
      </c>
    </row>
    <row r="118" ht="12.75" customHeight="1">
      <c r="A118" s="40" t="s">
        <v>90</v>
      </c>
      <c r="B118" s="40">
        <v>6.0</v>
      </c>
      <c r="C118" s="40">
        <v>115.0</v>
      </c>
      <c r="D118" s="161">
        <v>38641.0</v>
      </c>
      <c r="E118" s="162">
        <v>0.7965277777777778</v>
      </c>
      <c r="F118" s="41" t="s">
        <v>1975</v>
      </c>
      <c r="G118" s="163" t="s">
        <v>1979</v>
      </c>
      <c r="H118" s="163" t="s">
        <v>31</v>
      </c>
      <c r="I118" s="163" t="s">
        <v>1980</v>
      </c>
      <c r="J118" s="163" t="s">
        <v>1953</v>
      </c>
      <c r="K118" s="40"/>
      <c r="L118" s="43">
        <f t="shared" si="1"/>
        <v>0.7972222222</v>
      </c>
      <c r="M118" s="162">
        <v>6.944444444444445E-4</v>
      </c>
      <c r="N118" s="162">
        <f t="shared" si="2"/>
        <v>0.01597222222</v>
      </c>
      <c r="O118" s="163" t="s">
        <v>1945</v>
      </c>
      <c r="P118" s="164" t="s">
        <v>1946</v>
      </c>
      <c r="Q118" s="165" t="s">
        <v>1946</v>
      </c>
    </row>
    <row r="119" ht="12.75" customHeight="1">
      <c r="A119" s="40" t="s">
        <v>90</v>
      </c>
      <c r="B119" s="40">
        <v>6.0</v>
      </c>
      <c r="C119" s="40">
        <v>116.0</v>
      </c>
      <c r="D119" s="161">
        <v>38641.0</v>
      </c>
      <c r="E119" s="162">
        <v>0.8131944444444444</v>
      </c>
      <c r="F119" s="41" t="s">
        <v>1773</v>
      </c>
      <c r="G119" s="163" t="s">
        <v>1979</v>
      </c>
      <c r="H119" s="163" t="s">
        <v>71</v>
      </c>
      <c r="I119" s="163" t="s">
        <v>1980</v>
      </c>
      <c r="J119" s="163" t="s">
        <v>1953</v>
      </c>
      <c r="K119" s="40"/>
      <c r="L119" s="43">
        <f t="shared" si="1"/>
        <v>0.8166666667</v>
      </c>
      <c r="M119" s="162">
        <v>0.003472222222222222</v>
      </c>
      <c r="N119" s="162">
        <f t="shared" si="2"/>
        <v>-0.1569444444</v>
      </c>
      <c r="O119" s="163" t="s">
        <v>1945</v>
      </c>
      <c r="P119" s="164" t="s">
        <v>1946</v>
      </c>
      <c r="Q119" s="165" t="s">
        <v>1946</v>
      </c>
    </row>
    <row r="120" ht="12.75" customHeight="1">
      <c r="A120" s="40" t="s">
        <v>90</v>
      </c>
      <c r="B120" s="40">
        <v>6.0</v>
      </c>
      <c r="C120" s="40">
        <v>117.0</v>
      </c>
      <c r="D120" s="161">
        <v>38642.0</v>
      </c>
      <c r="E120" s="162">
        <v>0.6597222222222222</v>
      </c>
      <c r="F120" s="41" t="s">
        <v>1949</v>
      </c>
      <c r="G120" s="163" t="s">
        <v>2008</v>
      </c>
      <c r="H120" s="163" t="s">
        <v>31</v>
      </c>
      <c r="I120" s="163" t="s">
        <v>2009</v>
      </c>
      <c r="J120" s="163" t="s">
        <v>1943</v>
      </c>
      <c r="K120" s="40"/>
      <c r="L120" s="43">
        <f t="shared" si="1"/>
        <v>0.66875</v>
      </c>
      <c r="M120" s="162">
        <v>0.009027777777777779</v>
      </c>
      <c r="N120" s="162">
        <f t="shared" si="2"/>
        <v>0.03472222222</v>
      </c>
      <c r="O120" s="163" t="s">
        <v>1945</v>
      </c>
      <c r="P120" s="164" t="s">
        <v>1946</v>
      </c>
      <c r="Q120" s="165" t="s">
        <v>1946</v>
      </c>
    </row>
    <row r="121" ht="12.75" customHeight="1">
      <c r="A121" s="40" t="s">
        <v>90</v>
      </c>
      <c r="B121" s="40">
        <v>6.0</v>
      </c>
      <c r="C121" s="40">
        <v>118.0</v>
      </c>
      <c r="D121" s="161">
        <v>38642.0</v>
      </c>
      <c r="E121" s="162">
        <v>0.7034722222222222</v>
      </c>
      <c r="F121" s="41" t="s">
        <v>1949</v>
      </c>
      <c r="G121" s="163" t="s">
        <v>2008</v>
      </c>
      <c r="H121" s="163" t="s">
        <v>31</v>
      </c>
      <c r="I121" s="163" t="s">
        <v>2009</v>
      </c>
      <c r="J121" s="163" t="s">
        <v>1943</v>
      </c>
      <c r="K121" s="40"/>
      <c r="L121" s="43">
        <f t="shared" si="1"/>
        <v>0.7041666667</v>
      </c>
      <c r="M121" s="162">
        <v>6.944444444444445E-4</v>
      </c>
      <c r="N121" s="162">
        <f t="shared" si="2"/>
        <v>0.01875</v>
      </c>
      <c r="O121" s="163" t="s">
        <v>1945</v>
      </c>
      <c r="P121" s="164" t="s">
        <v>1946</v>
      </c>
      <c r="Q121" s="165" t="s">
        <v>1946</v>
      </c>
    </row>
    <row r="122" ht="12.75" customHeight="1">
      <c r="A122" s="40" t="s">
        <v>90</v>
      </c>
      <c r="B122" s="40">
        <v>6.0</v>
      </c>
      <c r="C122" s="40">
        <v>119.0</v>
      </c>
      <c r="D122" s="161">
        <v>38642.0</v>
      </c>
      <c r="E122" s="162">
        <v>0.7229166666666668</v>
      </c>
      <c r="F122" s="41" t="s">
        <v>1949</v>
      </c>
      <c r="G122" s="163" t="s">
        <v>2008</v>
      </c>
      <c r="H122" s="163" t="s">
        <v>31</v>
      </c>
      <c r="I122" s="163" t="s">
        <v>2009</v>
      </c>
      <c r="J122" s="163" t="s">
        <v>1943</v>
      </c>
      <c r="K122" s="40"/>
      <c r="L122" s="43">
        <f t="shared" si="1"/>
        <v>0.7256944444</v>
      </c>
      <c r="M122" s="162">
        <v>0.002777777777777778</v>
      </c>
      <c r="N122" s="162">
        <f t="shared" si="2"/>
        <v>0.002083333333</v>
      </c>
      <c r="O122" s="163" t="s">
        <v>1945</v>
      </c>
      <c r="P122" s="164" t="s">
        <v>1946</v>
      </c>
      <c r="Q122" s="165" t="s">
        <v>1946</v>
      </c>
    </row>
    <row r="123" ht="12.75" customHeight="1">
      <c r="A123" s="40" t="s">
        <v>90</v>
      </c>
      <c r="B123" s="40">
        <v>6.0</v>
      </c>
      <c r="C123" s="40">
        <v>120.0</v>
      </c>
      <c r="D123" s="161">
        <v>38642.0</v>
      </c>
      <c r="E123" s="162">
        <v>0.7277777777777777</v>
      </c>
      <c r="F123" s="41" t="s">
        <v>1773</v>
      </c>
      <c r="G123" s="163" t="s">
        <v>1986</v>
      </c>
      <c r="H123" s="163" t="s">
        <v>71</v>
      </c>
      <c r="I123" s="163" t="s">
        <v>1987</v>
      </c>
      <c r="J123" s="163" t="s">
        <v>1943</v>
      </c>
      <c r="K123" s="40"/>
      <c r="L123" s="43">
        <f t="shared" si="1"/>
        <v>0.7305555556</v>
      </c>
      <c r="M123" s="162">
        <v>0.002777777777777778</v>
      </c>
      <c r="N123" s="162">
        <f t="shared" si="2"/>
        <v>0.06944444444</v>
      </c>
      <c r="O123" s="163" t="s">
        <v>1945</v>
      </c>
      <c r="P123" s="164" t="s">
        <v>1946</v>
      </c>
      <c r="Q123" s="165" t="s">
        <v>1946</v>
      </c>
    </row>
    <row r="124" ht="12.75" customHeight="1">
      <c r="A124" s="40" t="s">
        <v>90</v>
      </c>
      <c r="B124" s="40">
        <v>6.0</v>
      </c>
      <c r="C124" s="40">
        <v>121.0</v>
      </c>
      <c r="D124" s="161">
        <v>38642.0</v>
      </c>
      <c r="E124" s="162">
        <v>0.7999999999999999</v>
      </c>
      <c r="F124" s="41" t="s">
        <v>1975</v>
      </c>
      <c r="G124" s="163" t="s">
        <v>1979</v>
      </c>
      <c r="H124" s="163" t="s">
        <v>31</v>
      </c>
      <c r="I124" s="163" t="s">
        <v>1980</v>
      </c>
      <c r="J124" s="163" t="s">
        <v>1943</v>
      </c>
      <c r="K124" s="40"/>
      <c r="L124" s="43">
        <f t="shared" si="1"/>
        <v>0.8104166667</v>
      </c>
      <c r="M124" s="162">
        <v>0.010416666666666666</v>
      </c>
      <c r="N124" s="162">
        <f t="shared" si="2"/>
        <v>0.0006944444444</v>
      </c>
      <c r="O124" s="163" t="s">
        <v>1945</v>
      </c>
      <c r="P124" s="164" t="s">
        <v>1946</v>
      </c>
      <c r="Q124" s="165" t="s">
        <v>1946</v>
      </c>
    </row>
    <row r="125" ht="12.75" customHeight="1">
      <c r="A125" s="40" t="s">
        <v>90</v>
      </c>
      <c r="B125" s="40">
        <v>6.0</v>
      </c>
      <c r="C125" s="40">
        <v>122.0</v>
      </c>
      <c r="D125" s="161">
        <v>38642.0</v>
      </c>
      <c r="E125" s="162">
        <v>0.811111111111111</v>
      </c>
      <c r="F125" s="41" t="s">
        <v>1961</v>
      </c>
      <c r="G125" s="163" t="s">
        <v>1962</v>
      </c>
      <c r="H125" s="163" t="s">
        <v>31</v>
      </c>
      <c r="I125" s="163" t="s">
        <v>1963</v>
      </c>
      <c r="J125" s="163" t="s">
        <v>1943</v>
      </c>
      <c r="K125" s="40" t="s">
        <v>1964</v>
      </c>
      <c r="L125" s="43">
        <f t="shared" si="1"/>
        <v>0.8145833333</v>
      </c>
      <c r="M125" s="162">
        <v>0.003472222222222222</v>
      </c>
      <c r="N125" s="162">
        <f t="shared" si="2"/>
        <v>-0.0006944444444</v>
      </c>
      <c r="O125" s="163" t="s">
        <v>1945</v>
      </c>
      <c r="P125" s="164" t="s">
        <v>1946</v>
      </c>
      <c r="Q125" s="165" t="s">
        <v>1946</v>
      </c>
    </row>
    <row r="126" ht="12.75" customHeight="1">
      <c r="A126" s="40" t="s">
        <v>90</v>
      </c>
      <c r="B126" s="40">
        <v>6.0</v>
      </c>
      <c r="C126" s="40">
        <v>123.0</v>
      </c>
      <c r="D126" s="161">
        <v>38642.0</v>
      </c>
      <c r="E126" s="162">
        <v>0.813888888888889</v>
      </c>
      <c r="F126" s="41" t="s">
        <v>1990</v>
      </c>
      <c r="G126" s="163" t="s">
        <v>1986</v>
      </c>
      <c r="H126" s="163" t="s">
        <v>31</v>
      </c>
      <c r="I126" s="163" t="s">
        <v>1987</v>
      </c>
      <c r="J126" s="163" t="s">
        <v>1943</v>
      </c>
      <c r="K126" s="40"/>
      <c r="L126" s="43">
        <f t="shared" si="1"/>
        <v>0.8145833333</v>
      </c>
      <c r="M126" s="162">
        <v>6.944444444444445E-4</v>
      </c>
      <c r="N126" s="162">
        <f t="shared" si="2"/>
        <v>0.0006944444444</v>
      </c>
      <c r="O126" s="163" t="s">
        <v>1945</v>
      </c>
      <c r="P126" s="164" t="s">
        <v>1946</v>
      </c>
      <c r="Q126" s="165" t="s">
        <v>1946</v>
      </c>
    </row>
    <row r="127" ht="12.75" customHeight="1">
      <c r="A127" s="66" t="s">
        <v>90</v>
      </c>
      <c r="B127" s="66">
        <v>6.0</v>
      </c>
      <c r="C127" s="66">
        <v>124.0</v>
      </c>
      <c r="D127" s="166">
        <v>38642.0</v>
      </c>
      <c r="E127" s="167">
        <v>0.8152777777777778</v>
      </c>
      <c r="F127" s="168" t="s">
        <v>1990</v>
      </c>
      <c r="G127" s="169" t="s">
        <v>1796</v>
      </c>
      <c r="H127" s="169" t="s">
        <v>31</v>
      </c>
      <c r="I127" s="169" t="s">
        <v>1994</v>
      </c>
      <c r="J127" s="169" t="s">
        <v>1943</v>
      </c>
      <c r="K127" s="66"/>
      <c r="L127" s="170">
        <f t="shared" si="1"/>
        <v>0.8166666667</v>
      </c>
      <c r="M127" s="167">
        <v>0.001388888888888889</v>
      </c>
      <c r="N127" s="167">
        <f t="shared" si="2"/>
        <v>0.01388888889</v>
      </c>
      <c r="O127" s="169" t="s">
        <v>1945</v>
      </c>
      <c r="P127" s="171" t="s">
        <v>1946</v>
      </c>
      <c r="Q127" s="172" t="s">
        <v>1946</v>
      </c>
      <c r="R127" s="173"/>
      <c r="S127" s="173"/>
      <c r="T127" s="173"/>
      <c r="U127" s="173"/>
      <c r="V127" s="173"/>
      <c r="W127" s="173"/>
      <c r="X127" s="173"/>
      <c r="Y127" s="173"/>
      <c r="Z127" s="173"/>
    </row>
    <row r="128" ht="12.75" customHeight="1">
      <c r="A128" s="40" t="s">
        <v>90</v>
      </c>
      <c r="B128" s="40">
        <v>6.0</v>
      </c>
      <c r="C128" s="40">
        <v>125.0</v>
      </c>
      <c r="D128" s="161">
        <v>38642.0</v>
      </c>
      <c r="E128" s="162">
        <v>0.8305555555555556</v>
      </c>
      <c r="F128" s="41" t="s">
        <v>1949</v>
      </c>
      <c r="G128" s="163" t="s">
        <v>2008</v>
      </c>
      <c r="H128" s="163" t="s">
        <v>31</v>
      </c>
      <c r="I128" s="163" t="s">
        <v>2009</v>
      </c>
      <c r="J128" s="163" t="s">
        <v>1943</v>
      </c>
      <c r="K128" s="40"/>
      <c r="L128" s="43">
        <f t="shared" si="1"/>
        <v>0.8381944444</v>
      </c>
      <c r="M128" s="162">
        <v>0.007638888888888889</v>
      </c>
      <c r="N128" s="162">
        <f t="shared" si="2"/>
        <v>0.005555555556</v>
      </c>
      <c r="O128" s="163" t="s">
        <v>1945</v>
      </c>
      <c r="P128" s="164" t="s">
        <v>1946</v>
      </c>
      <c r="Q128" s="165" t="s">
        <v>1946</v>
      </c>
    </row>
    <row r="129" ht="12.75" customHeight="1">
      <c r="A129" s="40" t="s">
        <v>90</v>
      </c>
      <c r="B129" s="40">
        <v>6.0</v>
      </c>
      <c r="C129" s="40">
        <v>126.0</v>
      </c>
      <c r="D129" s="161">
        <v>38642.0</v>
      </c>
      <c r="E129" s="162">
        <v>0.84375</v>
      </c>
      <c r="F129" s="41" t="s">
        <v>2010</v>
      </c>
      <c r="G129" s="163" t="s">
        <v>2011</v>
      </c>
      <c r="H129" s="163" t="s">
        <v>31</v>
      </c>
      <c r="I129" s="163" t="s">
        <v>2012</v>
      </c>
      <c r="J129" s="163" t="s">
        <v>1943</v>
      </c>
      <c r="K129" s="40"/>
      <c r="L129" s="43">
        <f t="shared" si="1"/>
        <v>0.8652777778</v>
      </c>
      <c r="M129" s="162">
        <v>0.02152777777777778</v>
      </c>
      <c r="N129" s="162">
        <f t="shared" si="2"/>
        <v>0</v>
      </c>
      <c r="O129" s="163" t="s">
        <v>1945</v>
      </c>
      <c r="P129" s="164" t="s">
        <v>1946</v>
      </c>
      <c r="Q129" s="165" t="s">
        <v>1946</v>
      </c>
    </row>
    <row r="130" ht="12.75" customHeight="1">
      <c r="A130" s="66" t="s">
        <v>90</v>
      </c>
      <c r="B130" s="66">
        <v>6.0</v>
      </c>
      <c r="C130" s="66">
        <v>127.0</v>
      </c>
      <c r="D130" s="166">
        <v>38642.0</v>
      </c>
      <c r="E130" s="167">
        <v>0.8652777777777777</v>
      </c>
      <c r="F130" s="168" t="s">
        <v>1773</v>
      </c>
      <c r="G130" s="169" t="s">
        <v>1796</v>
      </c>
      <c r="H130" s="169" t="s">
        <v>71</v>
      </c>
      <c r="I130" s="169" t="s">
        <v>1994</v>
      </c>
      <c r="J130" s="169" t="s">
        <v>1943</v>
      </c>
      <c r="K130" s="66" t="s">
        <v>1984</v>
      </c>
      <c r="L130" s="170">
        <f t="shared" si="1"/>
        <v>0.8666666667</v>
      </c>
      <c r="M130" s="167">
        <v>0.001388888888888889</v>
      </c>
      <c r="N130" s="167">
        <f t="shared" si="2"/>
        <v>-0.2604166667</v>
      </c>
      <c r="O130" s="169" t="s">
        <v>1945</v>
      </c>
      <c r="P130" s="171" t="s">
        <v>1946</v>
      </c>
      <c r="Q130" s="172" t="s">
        <v>1946</v>
      </c>
      <c r="R130" s="173"/>
      <c r="S130" s="173"/>
      <c r="T130" s="173"/>
      <c r="U130" s="173"/>
      <c r="V130" s="173"/>
      <c r="W130" s="173"/>
      <c r="X130" s="173"/>
      <c r="Y130" s="173"/>
      <c r="Z130" s="173"/>
    </row>
    <row r="131" ht="12.75" customHeight="1">
      <c r="A131" s="40" t="s">
        <v>90</v>
      </c>
      <c r="B131" s="40">
        <v>6.0</v>
      </c>
      <c r="C131" s="40">
        <v>128.0</v>
      </c>
      <c r="D131" s="161">
        <v>38643.0</v>
      </c>
      <c r="E131" s="162">
        <v>0.6062500000000001</v>
      </c>
      <c r="F131" s="41" t="s">
        <v>1967</v>
      </c>
      <c r="G131" s="163" t="s">
        <v>1968</v>
      </c>
      <c r="H131" s="163" t="s">
        <v>31</v>
      </c>
      <c r="I131" s="163" t="s">
        <v>1969</v>
      </c>
      <c r="J131" s="163" t="s">
        <v>1943</v>
      </c>
      <c r="K131" s="40"/>
      <c r="L131" s="43">
        <f t="shared" si="1"/>
        <v>0.6069444444</v>
      </c>
      <c r="M131" s="162">
        <v>6.944444444444445E-4</v>
      </c>
      <c r="N131" s="162">
        <f t="shared" si="2"/>
        <v>0.05347222222</v>
      </c>
      <c r="O131" s="163" t="s">
        <v>1945</v>
      </c>
      <c r="P131" s="164" t="s">
        <v>1946</v>
      </c>
      <c r="Q131" s="165" t="s">
        <v>1946</v>
      </c>
    </row>
    <row r="132" ht="12.75" customHeight="1">
      <c r="A132" s="40" t="s">
        <v>90</v>
      </c>
      <c r="B132" s="40">
        <v>6.0</v>
      </c>
      <c r="C132" s="40">
        <v>129.0</v>
      </c>
      <c r="D132" s="161">
        <v>38643.0</v>
      </c>
      <c r="E132" s="162">
        <v>0.6604166666666667</v>
      </c>
      <c r="F132" s="41" t="s">
        <v>1967</v>
      </c>
      <c r="G132" s="163" t="s">
        <v>1968</v>
      </c>
      <c r="H132" s="163" t="s">
        <v>31</v>
      </c>
      <c r="I132" s="163" t="s">
        <v>1969</v>
      </c>
      <c r="J132" s="163" t="s">
        <v>1943</v>
      </c>
      <c r="K132" s="40"/>
      <c r="L132" s="43">
        <f t="shared" si="1"/>
        <v>0.6604166667</v>
      </c>
      <c r="M132" s="162">
        <v>0.0</v>
      </c>
      <c r="N132" s="162">
        <f t="shared" si="2"/>
        <v>0.002083333333</v>
      </c>
      <c r="O132" s="163" t="s">
        <v>1945</v>
      </c>
      <c r="P132" s="164" t="s">
        <v>1946</v>
      </c>
      <c r="Q132" s="165" t="s">
        <v>1946</v>
      </c>
    </row>
    <row r="133" ht="12.75" customHeight="1">
      <c r="A133" s="40" t="s">
        <v>90</v>
      </c>
      <c r="B133" s="40">
        <v>6.0</v>
      </c>
      <c r="C133" s="40">
        <v>130.0</v>
      </c>
      <c r="D133" s="161">
        <v>38643.0</v>
      </c>
      <c r="E133" s="162">
        <v>0.6625</v>
      </c>
      <c r="F133" s="41" t="s">
        <v>1967</v>
      </c>
      <c r="G133" s="163" t="s">
        <v>1968</v>
      </c>
      <c r="H133" s="163" t="s">
        <v>31</v>
      </c>
      <c r="I133" s="163" t="s">
        <v>1969</v>
      </c>
      <c r="J133" s="163" t="s">
        <v>1943</v>
      </c>
      <c r="K133" s="40"/>
      <c r="L133" s="43">
        <f t="shared" si="1"/>
        <v>0.6638888889</v>
      </c>
      <c r="M133" s="162">
        <v>0.001388888888888889</v>
      </c>
      <c r="N133" s="162">
        <f t="shared" si="2"/>
        <v>0.16875</v>
      </c>
      <c r="O133" s="163" t="s">
        <v>1945</v>
      </c>
      <c r="P133" s="164" t="s">
        <v>1946</v>
      </c>
      <c r="Q133" s="165" t="s">
        <v>1946</v>
      </c>
    </row>
    <row r="134" ht="12.75" customHeight="1">
      <c r="A134" s="40" t="s">
        <v>90</v>
      </c>
      <c r="B134" s="40">
        <v>6.0</v>
      </c>
      <c r="C134" s="40">
        <v>131.0</v>
      </c>
      <c r="D134" s="161">
        <v>38643.0</v>
      </c>
      <c r="E134" s="162">
        <v>0.8326388888888889</v>
      </c>
      <c r="F134" s="41" t="s">
        <v>1773</v>
      </c>
      <c r="G134" s="163" t="s">
        <v>1968</v>
      </c>
      <c r="H134" s="163" t="s">
        <v>71</v>
      </c>
      <c r="I134" s="163" t="s">
        <v>1969</v>
      </c>
      <c r="J134" s="163" t="s">
        <v>1943</v>
      </c>
      <c r="K134" s="40" t="s">
        <v>1944</v>
      </c>
      <c r="L134" s="43">
        <f t="shared" si="1"/>
        <v>0.8340277778</v>
      </c>
      <c r="M134" s="162">
        <v>0.001388888888888889</v>
      </c>
      <c r="N134" s="162">
        <f t="shared" si="2"/>
        <v>0.11875</v>
      </c>
      <c r="O134" s="163" t="s">
        <v>1945</v>
      </c>
      <c r="P134" s="164" t="s">
        <v>1946</v>
      </c>
      <c r="Q134" s="165" t="s">
        <v>1946</v>
      </c>
    </row>
    <row r="135" ht="12.75" customHeight="1">
      <c r="A135" s="40" t="s">
        <v>90</v>
      </c>
      <c r="B135" s="40">
        <v>6.0</v>
      </c>
      <c r="C135" s="40">
        <v>132.0</v>
      </c>
      <c r="D135" s="161">
        <v>38643.0</v>
      </c>
      <c r="E135" s="162">
        <v>0.9527777777777778</v>
      </c>
      <c r="F135" s="41" t="s">
        <v>1947</v>
      </c>
      <c r="G135" s="163" t="s">
        <v>1948</v>
      </c>
      <c r="H135" s="163" t="s">
        <v>31</v>
      </c>
      <c r="I135" s="163" t="s">
        <v>943</v>
      </c>
      <c r="J135" s="163" t="s">
        <v>1953</v>
      </c>
      <c r="K135" s="40"/>
      <c r="L135" s="43">
        <f t="shared" si="1"/>
        <v>0.9541666667</v>
      </c>
      <c r="M135" s="162">
        <v>0.001388888888888889</v>
      </c>
      <c r="N135" s="162">
        <f t="shared" si="2"/>
        <v>-0.0006944444444</v>
      </c>
      <c r="O135" s="163" t="s">
        <v>1945</v>
      </c>
      <c r="P135" s="164" t="s">
        <v>1946</v>
      </c>
      <c r="Q135" s="165" t="s">
        <v>1946</v>
      </c>
    </row>
    <row r="136" ht="12.75" customHeight="1">
      <c r="A136" s="66" t="s">
        <v>90</v>
      </c>
      <c r="B136" s="66">
        <v>6.0</v>
      </c>
      <c r="C136" s="66">
        <v>133.0</v>
      </c>
      <c r="D136" s="166">
        <v>38643.0</v>
      </c>
      <c r="E136" s="167">
        <v>0.9534722222222222</v>
      </c>
      <c r="F136" s="168" t="s">
        <v>1990</v>
      </c>
      <c r="G136" s="169" t="s">
        <v>1796</v>
      </c>
      <c r="H136" s="169" t="s">
        <v>31</v>
      </c>
      <c r="I136" s="169" t="s">
        <v>1994</v>
      </c>
      <c r="J136" s="169" t="s">
        <v>1953</v>
      </c>
      <c r="K136" s="66"/>
      <c r="L136" s="170">
        <f t="shared" si="1"/>
        <v>0.9645833333</v>
      </c>
      <c r="M136" s="167">
        <v>0.011111111111111112</v>
      </c>
      <c r="N136" s="167">
        <f t="shared" si="2"/>
        <v>-0.3951388889</v>
      </c>
      <c r="O136" s="169" t="s">
        <v>1945</v>
      </c>
      <c r="P136" s="171" t="s">
        <v>1946</v>
      </c>
      <c r="Q136" s="172" t="s">
        <v>1946</v>
      </c>
      <c r="R136" s="173"/>
      <c r="S136" s="173"/>
      <c r="T136" s="173"/>
      <c r="U136" s="173"/>
      <c r="V136" s="173"/>
      <c r="W136" s="173"/>
      <c r="X136" s="173"/>
      <c r="Y136" s="173"/>
      <c r="Z136" s="173"/>
    </row>
    <row r="137" ht="12.75" customHeight="1">
      <c r="A137" s="40" t="s">
        <v>90</v>
      </c>
      <c r="B137" s="40">
        <v>6.0</v>
      </c>
      <c r="C137" s="40">
        <v>134.0</v>
      </c>
      <c r="D137" s="161">
        <v>38644.0</v>
      </c>
      <c r="E137" s="162">
        <v>0.5694444444444444</v>
      </c>
      <c r="F137" s="41" t="s">
        <v>1975</v>
      </c>
      <c r="G137" s="163" t="s">
        <v>1979</v>
      </c>
      <c r="H137" s="163" t="s">
        <v>31</v>
      </c>
      <c r="I137" s="163" t="s">
        <v>1980</v>
      </c>
      <c r="J137" s="163" t="s">
        <v>1943</v>
      </c>
      <c r="K137" s="40"/>
      <c r="L137" s="43">
        <f t="shared" si="1"/>
        <v>0.5708333333</v>
      </c>
      <c r="M137" s="162">
        <v>0.001388888888888889</v>
      </c>
      <c r="N137" s="162">
        <f t="shared" si="2"/>
        <v>0.06388888889</v>
      </c>
      <c r="O137" s="163" t="s">
        <v>1945</v>
      </c>
      <c r="P137" s="164" t="s">
        <v>1946</v>
      </c>
      <c r="Q137" s="165" t="s">
        <v>1946</v>
      </c>
    </row>
    <row r="138" ht="12.75" customHeight="1">
      <c r="A138" s="40" t="s">
        <v>90</v>
      </c>
      <c r="B138" s="40">
        <v>6.0</v>
      </c>
      <c r="C138" s="40">
        <v>135.0</v>
      </c>
      <c r="D138" s="161">
        <v>38644.0</v>
      </c>
      <c r="E138" s="162">
        <v>0.6347222222222222</v>
      </c>
      <c r="F138" s="41" t="s">
        <v>1949</v>
      </c>
      <c r="G138" s="163" t="s">
        <v>2008</v>
      </c>
      <c r="H138" s="163" t="s">
        <v>31</v>
      </c>
      <c r="I138" s="163" t="s">
        <v>2009</v>
      </c>
      <c r="J138" s="163" t="s">
        <v>1943</v>
      </c>
      <c r="K138" s="40"/>
      <c r="L138" s="43">
        <f t="shared" si="1"/>
        <v>0.6583333333</v>
      </c>
      <c r="M138" s="162">
        <v>0.02361111111111111</v>
      </c>
      <c r="N138" s="162">
        <f t="shared" si="2"/>
        <v>0.0625</v>
      </c>
      <c r="O138" s="163" t="s">
        <v>1945</v>
      </c>
      <c r="P138" s="164" t="s">
        <v>1946</v>
      </c>
      <c r="Q138" s="165" t="s">
        <v>1946</v>
      </c>
    </row>
    <row r="139" ht="12.75" customHeight="1">
      <c r="A139" s="40" t="s">
        <v>90</v>
      </c>
      <c r="B139" s="40">
        <v>6.0</v>
      </c>
      <c r="C139" s="40">
        <v>136.0</v>
      </c>
      <c r="D139" s="161">
        <v>38644.0</v>
      </c>
      <c r="E139" s="162">
        <v>0.7208333333333333</v>
      </c>
      <c r="F139" s="41" t="s">
        <v>1975</v>
      </c>
      <c r="G139" s="163" t="s">
        <v>1979</v>
      </c>
      <c r="H139" s="163" t="s">
        <v>31</v>
      </c>
      <c r="I139" s="163" t="s">
        <v>1980</v>
      </c>
      <c r="J139" s="163" t="s">
        <v>1943</v>
      </c>
      <c r="K139" s="40"/>
      <c r="L139" s="43">
        <f t="shared" si="1"/>
        <v>0.7215277778</v>
      </c>
      <c r="M139" s="162">
        <v>6.944444444444445E-4</v>
      </c>
      <c r="N139" s="162">
        <f t="shared" si="2"/>
        <v>0</v>
      </c>
      <c r="O139" s="163" t="s">
        <v>1945</v>
      </c>
      <c r="P139" s="164" t="s">
        <v>1946</v>
      </c>
      <c r="Q139" s="165" t="s">
        <v>1946</v>
      </c>
    </row>
    <row r="140" ht="12.75" customHeight="1">
      <c r="A140" s="40" t="s">
        <v>90</v>
      </c>
      <c r="B140" s="40">
        <v>6.0</v>
      </c>
      <c r="C140" s="40">
        <v>137.0</v>
      </c>
      <c r="D140" s="161">
        <v>38644.0</v>
      </c>
      <c r="E140" s="162">
        <v>0.7215277777777778</v>
      </c>
      <c r="F140" s="41" t="s">
        <v>1773</v>
      </c>
      <c r="G140" s="163" t="s">
        <v>2013</v>
      </c>
      <c r="H140" s="163" t="s">
        <v>71</v>
      </c>
      <c r="I140" s="163"/>
      <c r="J140" s="163" t="s">
        <v>1943</v>
      </c>
      <c r="K140" s="40"/>
      <c r="L140" s="43">
        <f t="shared" si="1"/>
        <v>0.725</v>
      </c>
      <c r="M140" s="162">
        <v>0.003472222222222222</v>
      </c>
      <c r="N140" s="162">
        <f t="shared" si="2"/>
        <v>-0.0006944444444</v>
      </c>
      <c r="O140" s="163" t="s">
        <v>1945</v>
      </c>
      <c r="P140" s="164" t="s">
        <v>1946</v>
      </c>
      <c r="Q140" s="165" t="s">
        <v>1946</v>
      </c>
    </row>
    <row r="141" ht="12.75" customHeight="1">
      <c r="A141" s="40" t="s">
        <v>90</v>
      </c>
      <c r="B141" s="40">
        <v>6.0</v>
      </c>
      <c r="C141" s="40">
        <v>138.0</v>
      </c>
      <c r="D141" s="161">
        <v>38644.0</v>
      </c>
      <c r="E141" s="162">
        <v>0.7243055555555555</v>
      </c>
      <c r="F141" s="41" t="s">
        <v>1961</v>
      </c>
      <c r="G141" s="163" t="s">
        <v>1962</v>
      </c>
      <c r="H141" s="163" t="s">
        <v>31</v>
      </c>
      <c r="I141" s="163" t="s">
        <v>1963</v>
      </c>
      <c r="J141" s="163" t="s">
        <v>1943</v>
      </c>
      <c r="K141" s="40" t="s">
        <v>1964</v>
      </c>
      <c r="L141" s="43">
        <f t="shared" si="1"/>
        <v>0.7256944444</v>
      </c>
      <c r="M141" s="162">
        <v>0.001388888888888889</v>
      </c>
      <c r="N141" s="162">
        <f t="shared" si="2"/>
        <v>0.009722222222</v>
      </c>
      <c r="O141" s="163" t="s">
        <v>1945</v>
      </c>
      <c r="P141" s="164" t="s">
        <v>1946</v>
      </c>
      <c r="Q141" s="165" t="s">
        <v>1946</v>
      </c>
    </row>
    <row r="142" ht="12.75" customHeight="1">
      <c r="A142" s="40" t="s">
        <v>90</v>
      </c>
      <c r="B142" s="40">
        <v>7.0</v>
      </c>
      <c r="C142" s="40">
        <v>139.0</v>
      </c>
      <c r="D142" s="161">
        <v>38644.0</v>
      </c>
      <c r="E142" s="162">
        <v>0.7354166666666666</v>
      </c>
      <c r="F142" s="41" t="s">
        <v>1773</v>
      </c>
      <c r="G142" s="163" t="s">
        <v>1979</v>
      </c>
      <c r="H142" s="163" t="s">
        <v>71</v>
      </c>
      <c r="I142" s="163" t="s">
        <v>1980</v>
      </c>
      <c r="J142" s="163" t="s">
        <v>1943</v>
      </c>
      <c r="K142" s="40"/>
      <c r="L142" s="43">
        <f t="shared" si="1"/>
        <v>0.7381944444</v>
      </c>
      <c r="M142" s="162">
        <v>0.002777777777777778</v>
      </c>
      <c r="N142" s="162">
        <f t="shared" si="2"/>
        <v>0.003472222222</v>
      </c>
      <c r="O142" s="163" t="s">
        <v>1945</v>
      </c>
      <c r="P142" s="164" t="s">
        <v>1946</v>
      </c>
      <c r="Q142" s="165" t="s">
        <v>1946</v>
      </c>
    </row>
    <row r="143" ht="12.75" customHeight="1">
      <c r="A143" s="40" t="s">
        <v>90</v>
      </c>
      <c r="B143" s="40">
        <v>7.0</v>
      </c>
      <c r="C143" s="40">
        <v>140.0</v>
      </c>
      <c r="D143" s="161">
        <v>38644.0</v>
      </c>
      <c r="E143" s="162">
        <v>0.7416666666666667</v>
      </c>
      <c r="F143" s="41" t="s">
        <v>1773</v>
      </c>
      <c r="G143" s="163" t="s">
        <v>2013</v>
      </c>
      <c r="H143" s="163" t="s">
        <v>71</v>
      </c>
      <c r="I143" s="163"/>
      <c r="J143" s="163" t="s">
        <v>1943</v>
      </c>
      <c r="K143" s="40"/>
      <c r="L143" s="43">
        <f t="shared" si="1"/>
        <v>0.7430555556</v>
      </c>
      <c r="M143" s="162">
        <v>0.001388888888888889</v>
      </c>
      <c r="N143" s="162">
        <f t="shared" si="2"/>
        <v>0.01180555556</v>
      </c>
      <c r="O143" s="163" t="s">
        <v>1945</v>
      </c>
      <c r="P143" s="164" t="s">
        <v>1946</v>
      </c>
      <c r="Q143" s="165" t="s">
        <v>1946</v>
      </c>
    </row>
    <row r="144" ht="12.75" customHeight="1">
      <c r="A144" s="40" t="s">
        <v>90</v>
      </c>
      <c r="B144" s="40">
        <v>7.0</v>
      </c>
      <c r="C144" s="40">
        <v>141.0</v>
      </c>
      <c r="D144" s="161">
        <v>38644.0</v>
      </c>
      <c r="E144" s="162">
        <v>0.7548611111111111</v>
      </c>
      <c r="F144" s="41" t="s">
        <v>1773</v>
      </c>
      <c r="G144" s="163" t="s">
        <v>2013</v>
      </c>
      <c r="H144" s="163" t="s">
        <v>71</v>
      </c>
      <c r="I144" s="163"/>
      <c r="J144" s="163" t="s">
        <v>1943</v>
      </c>
      <c r="K144" s="40"/>
      <c r="L144" s="43">
        <f t="shared" si="1"/>
        <v>0.7555555556</v>
      </c>
      <c r="M144" s="162">
        <v>6.944444444444445E-4</v>
      </c>
      <c r="N144" s="162">
        <f t="shared" si="2"/>
        <v>0.009722222222</v>
      </c>
      <c r="O144" s="163" t="s">
        <v>1945</v>
      </c>
      <c r="P144" s="164" t="s">
        <v>1946</v>
      </c>
      <c r="Q144" s="165" t="s">
        <v>1946</v>
      </c>
    </row>
    <row r="145" ht="12.75" customHeight="1">
      <c r="A145" s="40" t="s">
        <v>90</v>
      </c>
      <c r="B145" s="40">
        <v>7.0</v>
      </c>
      <c r="C145" s="40">
        <v>142.0</v>
      </c>
      <c r="D145" s="161">
        <v>38644.0</v>
      </c>
      <c r="E145" s="162">
        <v>0.7652777777777778</v>
      </c>
      <c r="F145" s="41" t="s">
        <v>2014</v>
      </c>
      <c r="G145" s="163" t="s">
        <v>2013</v>
      </c>
      <c r="H145" s="163" t="s">
        <v>31</v>
      </c>
      <c r="I145" s="163"/>
      <c r="J145" s="163" t="s">
        <v>1943</v>
      </c>
      <c r="K145" s="40"/>
      <c r="L145" s="43">
        <f t="shared" si="1"/>
        <v>0.7659722222</v>
      </c>
      <c r="M145" s="162">
        <v>6.944444444444445E-4</v>
      </c>
      <c r="N145" s="162">
        <f t="shared" si="2"/>
        <v>0.05763888889</v>
      </c>
      <c r="O145" s="163" t="s">
        <v>1945</v>
      </c>
      <c r="P145" s="164" t="s">
        <v>1946</v>
      </c>
      <c r="Q145" s="165" t="s">
        <v>1946</v>
      </c>
    </row>
    <row r="146" ht="12.75" customHeight="1">
      <c r="A146" s="40" t="s">
        <v>90</v>
      </c>
      <c r="B146" s="40">
        <v>7.0</v>
      </c>
      <c r="C146" s="40">
        <v>143.0</v>
      </c>
      <c r="D146" s="161">
        <v>38644.0</v>
      </c>
      <c r="E146" s="162">
        <v>0.8236111111111111</v>
      </c>
      <c r="F146" s="41" t="s">
        <v>1957</v>
      </c>
      <c r="G146" s="163" t="s">
        <v>1958</v>
      </c>
      <c r="H146" s="163" t="s">
        <v>31</v>
      </c>
      <c r="I146" s="163"/>
      <c r="J146" s="163" t="s">
        <v>1943</v>
      </c>
      <c r="K146" s="40"/>
      <c r="L146" s="43">
        <f t="shared" si="1"/>
        <v>0.825</v>
      </c>
      <c r="M146" s="162">
        <v>0.001388888888888889</v>
      </c>
      <c r="N146" s="162">
        <f t="shared" si="2"/>
        <v>-0.4180555556</v>
      </c>
      <c r="O146" s="163" t="s">
        <v>1945</v>
      </c>
      <c r="P146" s="164" t="s">
        <v>1946</v>
      </c>
      <c r="Q146" s="165" t="s">
        <v>1946</v>
      </c>
    </row>
    <row r="147" ht="12.75" customHeight="1">
      <c r="A147" s="40" t="s">
        <v>90</v>
      </c>
      <c r="B147" s="40">
        <v>7.0</v>
      </c>
      <c r="C147" s="40">
        <v>144.0</v>
      </c>
      <c r="D147" s="161">
        <v>38645.0</v>
      </c>
      <c r="E147" s="162">
        <v>0.4069444444444445</v>
      </c>
      <c r="F147" s="41" t="s">
        <v>1957</v>
      </c>
      <c r="G147" s="163" t="s">
        <v>1958</v>
      </c>
      <c r="H147" s="163" t="s">
        <v>31</v>
      </c>
      <c r="I147" s="163"/>
      <c r="J147" s="163" t="s">
        <v>1943</v>
      </c>
      <c r="K147" s="40"/>
      <c r="L147" s="43">
        <f t="shared" si="1"/>
        <v>0.4076388889</v>
      </c>
      <c r="M147" s="162">
        <v>6.944444444444445E-4</v>
      </c>
      <c r="N147" s="162">
        <f t="shared" si="2"/>
        <v>0.01944444444</v>
      </c>
      <c r="O147" s="163" t="s">
        <v>1945</v>
      </c>
      <c r="P147" s="164" t="s">
        <v>1946</v>
      </c>
      <c r="Q147" s="165" t="s">
        <v>1946</v>
      </c>
    </row>
    <row r="148" ht="12.75" customHeight="1">
      <c r="A148" s="40" t="s">
        <v>90</v>
      </c>
      <c r="B148" s="40">
        <v>7.0</v>
      </c>
      <c r="C148" s="40">
        <v>145.0</v>
      </c>
      <c r="D148" s="161">
        <v>38645.0</v>
      </c>
      <c r="E148" s="162">
        <v>0.4270833333333333</v>
      </c>
      <c r="F148" s="41" t="s">
        <v>1947</v>
      </c>
      <c r="G148" s="163" t="s">
        <v>1948</v>
      </c>
      <c r="H148" s="163" t="s">
        <v>31</v>
      </c>
      <c r="I148" s="163" t="s">
        <v>943</v>
      </c>
      <c r="J148" s="163" t="s">
        <v>1943</v>
      </c>
      <c r="K148" s="40"/>
      <c r="L148" s="43">
        <f t="shared" si="1"/>
        <v>0.4277777778</v>
      </c>
      <c r="M148" s="162">
        <v>6.944444444444445E-4</v>
      </c>
      <c r="N148" s="162">
        <f t="shared" si="2"/>
        <v>0.0006944444444</v>
      </c>
      <c r="O148" s="163" t="s">
        <v>1945</v>
      </c>
      <c r="P148" s="164" t="s">
        <v>1946</v>
      </c>
      <c r="Q148" s="165" t="s">
        <v>1946</v>
      </c>
    </row>
    <row r="149" ht="12.75" customHeight="1">
      <c r="A149" s="40" t="s">
        <v>90</v>
      </c>
      <c r="B149" s="40">
        <v>7.0</v>
      </c>
      <c r="C149" s="40">
        <v>146.0</v>
      </c>
      <c r="D149" s="161">
        <v>38645.0</v>
      </c>
      <c r="E149" s="162">
        <v>0.4284722222222222</v>
      </c>
      <c r="F149" s="41" t="s">
        <v>1957</v>
      </c>
      <c r="G149" s="163" t="s">
        <v>1958</v>
      </c>
      <c r="H149" s="163" t="s">
        <v>31</v>
      </c>
      <c r="I149" s="163"/>
      <c r="J149" s="163" t="s">
        <v>1943</v>
      </c>
      <c r="K149" s="40"/>
      <c r="L149" s="43">
        <f t="shared" si="1"/>
        <v>0.4291666667</v>
      </c>
      <c r="M149" s="162">
        <v>6.944444444444445E-4</v>
      </c>
      <c r="N149" s="162">
        <f t="shared" si="2"/>
        <v>0.03888888889</v>
      </c>
      <c r="O149" s="163" t="s">
        <v>1945</v>
      </c>
      <c r="P149" s="164" t="s">
        <v>1946</v>
      </c>
      <c r="Q149" s="165" t="s">
        <v>1946</v>
      </c>
    </row>
    <row r="150" ht="12.75" customHeight="1">
      <c r="A150" s="40" t="s">
        <v>90</v>
      </c>
      <c r="B150" s="40">
        <v>7.0</v>
      </c>
      <c r="C150" s="40">
        <v>147.0</v>
      </c>
      <c r="D150" s="161">
        <v>38645.0</v>
      </c>
      <c r="E150" s="162">
        <v>0.4680555555555555</v>
      </c>
      <c r="F150" s="41" t="s">
        <v>1957</v>
      </c>
      <c r="G150" s="163" t="s">
        <v>1958</v>
      </c>
      <c r="H150" s="163" t="s">
        <v>31</v>
      </c>
      <c r="I150" s="163"/>
      <c r="J150" s="163" t="s">
        <v>1943</v>
      </c>
      <c r="K150" s="40"/>
      <c r="L150" s="43">
        <f t="shared" si="1"/>
        <v>0.4722222222</v>
      </c>
      <c r="M150" s="162">
        <v>0.004166666666666667</v>
      </c>
      <c r="N150" s="162">
        <f t="shared" si="2"/>
        <v>0.1652777778</v>
      </c>
      <c r="O150" s="163" t="s">
        <v>1945</v>
      </c>
      <c r="P150" s="164" t="s">
        <v>1946</v>
      </c>
      <c r="Q150" s="165" t="s">
        <v>1946</v>
      </c>
    </row>
    <row r="151" ht="12.75" customHeight="1">
      <c r="A151" s="40" t="s">
        <v>90</v>
      </c>
      <c r="B151" s="40">
        <v>7.0</v>
      </c>
      <c r="C151" s="40">
        <v>148.0</v>
      </c>
      <c r="D151" s="161">
        <v>38645.0</v>
      </c>
      <c r="E151" s="162">
        <v>0.6375000000000001</v>
      </c>
      <c r="F151" s="41" t="s">
        <v>1773</v>
      </c>
      <c r="G151" s="163" t="s">
        <v>1965</v>
      </c>
      <c r="H151" s="163" t="s">
        <v>71</v>
      </c>
      <c r="I151" s="163" t="s">
        <v>1966</v>
      </c>
      <c r="J151" s="163" t="s">
        <v>1943</v>
      </c>
      <c r="K151" s="40" t="s">
        <v>1964</v>
      </c>
      <c r="L151" s="43">
        <f t="shared" si="1"/>
        <v>0.6423611111</v>
      </c>
      <c r="M151" s="162">
        <v>0.004861111111111111</v>
      </c>
      <c r="N151" s="162">
        <f t="shared" si="2"/>
        <v>0.04861111111</v>
      </c>
      <c r="O151" s="163" t="s">
        <v>1945</v>
      </c>
      <c r="P151" s="164" t="s">
        <v>1946</v>
      </c>
      <c r="Q151" s="165" t="s">
        <v>1946</v>
      </c>
    </row>
    <row r="152" ht="12.75" customHeight="1">
      <c r="A152" s="40" t="s">
        <v>90</v>
      </c>
      <c r="B152" s="40">
        <v>7.0</v>
      </c>
      <c r="C152" s="40">
        <v>149.0</v>
      </c>
      <c r="D152" s="161">
        <v>38645.0</v>
      </c>
      <c r="E152" s="162">
        <v>0.6909722222222222</v>
      </c>
      <c r="F152" s="41" t="s">
        <v>1773</v>
      </c>
      <c r="G152" s="163" t="s">
        <v>1986</v>
      </c>
      <c r="H152" s="163" t="s">
        <v>71</v>
      </c>
      <c r="I152" s="163" t="s">
        <v>1987</v>
      </c>
      <c r="J152" s="163" t="s">
        <v>1943</v>
      </c>
      <c r="K152" s="40" t="s">
        <v>1944</v>
      </c>
      <c r="L152" s="43">
        <f t="shared" si="1"/>
        <v>0.6965277778</v>
      </c>
      <c r="M152" s="162">
        <v>0.005555555555555556</v>
      </c>
      <c r="N152" s="162">
        <f t="shared" si="2"/>
        <v>0.04097222222</v>
      </c>
      <c r="O152" s="163" t="s">
        <v>1945</v>
      </c>
      <c r="P152" s="164" t="s">
        <v>1946</v>
      </c>
      <c r="Q152" s="165" t="s">
        <v>1946</v>
      </c>
    </row>
    <row r="153" ht="12.75" customHeight="1">
      <c r="A153" s="40" t="s">
        <v>90</v>
      </c>
      <c r="B153" s="40">
        <v>7.0</v>
      </c>
      <c r="C153" s="40">
        <v>150.0</v>
      </c>
      <c r="D153" s="161">
        <v>38645.0</v>
      </c>
      <c r="E153" s="162">
        <v>0.7374999999999999</v>
      </c>
      <c r="F153" s="41" t="s">
        <v>1947</v>
      </c>
      <c r="G153" s="163" t="s">
        <v>1948</v>
      </c>
      <c r="H153" s="163" t="s">
        <v>31</v>
      </c>
      <c r="I153" s="163" t="s">
        <v>943</v>
      </c>
      <c r="J153" s="163" t="s">
        <v>1943</v>
      </c>
      <c r="K153" s="40"/>
      <c r="L153" s="43">
        <f t="shared" si="1"/>
        <v>0.7381944444</v>
      </c>
      <c r="M153" s="162">
        <v>6.944444444444445E-4</v>
      </c>
      <c r="N153" s="162">
        <f t="shared" si="2"/>
        <v>0.04791666667</v>
      </c>
      <c r="O153" s="163" t="s">
        <v>1945</v>
      </c>
      <c r="P153" s="164" t="s">
        <v>1946</v>
      </c>
      <c r="Q153" s="165" t="s">
        <v>1946</v>
      </c>
    </row>
    <row r="154" ht="12.75" customHeight="1">
      <c r="A154" s="40" t="s">
        <v>90</v>
      </c>
      <c r="B154" s="40">
        <v>7.0</v>
      </c>
      <c r="C154" s="40">
        <v>151.0</v>
      </c>
      <c r="D154" s="161">
        <v>38645.0</v>
      </c>
      <c r="E154" s="162">
        <v>0.7861111111111111</v>
      </c>
      <c r="F154" s="41" t="s">
        <v>1961</v>
      </c>
      <c r="G154" s="163" t="s">
        <v>1962</v>
      </c>
      <c r="H154" s="163" t="s">
        <v>31</v>
      </c>
      <c r="I154" s="163" t="s">
        <v>1963</v>
      </c>
      <c r="J154" s="163" t="s">
        <v>1943</v>
      </c>
      <c r="K154" s="40" t="s">
        <v>1964</v>
      </c>
      <c r="L154" s="43">
        <f t="shared" si="1"/>
        <v>0.7875</v>
      </c>
      <c r="M154" s="162">
        <v>0.001388888888888889</v>
      </c>
      <c r="N154" s="162">
        <f t="shared" si="2"/>
        <v>0</v>
      </c>
      <c r="O154" s="163" t="s">
        <v>1945</v>
      </c>
      <c r="P154" s="164" t="s">
        <v>1946</v>
      </c>
      <c r="Q154" s="165" t="s">
        <v>1946</v>
      </c>
    </row>
    <row r="155" ht="12.75" customHeight="1">
      <c r="A155" s="40" t="s">
        <v>90</v>
      </c>
      <c r="B155" s="40">
        <v>7.0</v>
      </c>
      <c r="C155" s="40">
        <v>152.0</v>
      </c>
      <c r="D155" s="161">
        <v>38645.0</v>
      </c>
      <c r="E155" s="162">
        <v>0.7875</v>
      </c>
      <c r="F155" s="41" t="s">
        <v>1949</v>
      </c>
      <c r="G155" s="163" t="s">
        <v>1951</v>
      </c>
      <c r="H155" s="163" t="s">
        <v>31</v>
      </c>
      <c r="I155" s="163" t="s">
        <v>1952</v>
      </c>
      <c r="J155" s="163" t="s">
        <v>1943</v>
      </c>
      <c r="K155" s="40"/>
      <c r="L155" s="43">
        <f t="shared" si="1"/>
        <v>0.7895833333</v>
      </c>
      <c r="M155" s="162">
        <v>0.0020833333333333333</v>
      </c>
      <c r="N155" s="162">
        <f t="shared" si="2"/>
        <v>0.004166666667</v>
      </c>
      <c r="O155" s="163" t="s">
        <v>1945</v>
      </c>
      <c r="P155" s="164" t="s">
        <v>1946</v>
      </c>
      <c r="Q155" s="165" t="s">
        <v>1946</v>
      </c>
    </row>
    <row r="156" ht="12.75" customHeight="1">
      <c r="A156" s="40" t="s">
        <v>90</v>
      </c>
      <c r="B156" s="40">
        <v>7.0</v>
      </c>
      <c r="C156" s="40">
        <v>153.0</v>
      </c>
      <c r="D156" s="161">
        <v>38645.0</v>
      </c>
      <c r="E156" s="162">
        <v>0.7937500000000001</v>
      </c>
      <c r="F156" s="41" t="s">
        <v>1773</v>
      </c>
      <c r="G156" s="163" t="s">
        <v>1958</v>
      </c>
      <c r="H156" s="163" t="s">
        <v>71</v>
      </c>
      <c r="I156" s="163"/>
      <c r="J156" s="163" t="s">
        <v>1943</v>
      </c>
      <c r="K156" s="40"/>
      <c r="L156" s="43">
        <f t="shared" si="1"/>
        <v>0.7944444444</v>
      </c>
      <c r="M156" s="162">
        <v>6.944444444444445E-4</v>
      </c>
      <c r="N156" s="162">
        <f t="shared" si="2"/>
        <v>0.02083333333</v>
      </c>
      <c r="O156" s="163" t="s">
        <v>1945</v>
      </c>
      <c r="P156" s="164" t="s">
        <v>1946</v>
      </c>
      <c r="Q156" s="165" t="s">
        <v>1946</v>
      </c>
    </row>
    <row r="157" ht="12.75" customHeight="1">
      <c r="A157" s="40" t="s">
        <v>90</v>
      </c>
      <c r="B157" s="40">
        <v>7.0</v>
      </c>
      <c r="C157" s="40">
        <v>154.0</v>
      </c>
      <c r="D157" s="161">
        <v>38645.0</v>
      </c>
      <c r="E157" s="162">
        <v>0.8152777777777778</v>
      </c>
      <c r="F157" s="41" t="s">
        <v>1949</v>
      </c>
      <c r="G157" s="163" t="s">
        <v>1951</v>
      </c>
      <c r="H157" s="163" t="s">
        <v>31</v>
      </c>
      <c r="I157" s="163" t="s">
        <v>1952</v>
      </c>
      <c r="J157" s="163" t="s">
        <v>1943</v>
      </c>
      <c r="K157" s="40"/>
      <c r="L157" s="43">
        <f t="shared" si="1"/>
        <v>0.8159722222</v>
      </c>
      <c r="M157" s="162">
        <v>6.944444444444445E-4</v>
      </c>
      <c r="N157" s="162">
        <f t="shared" si="2"/>
        <v>0.008333333333</v>
      </c>
      <c r="O157" s="163" t="s">
        <v>1945</v>
      </c>
      <c r="P157" s="164" t="s">
        <v>1946</v>
      </c>
      <c r="Q157" s="165" t="s">
        <v>1946</v>
      </c>
    </row>
    <row r="158" ht="12.75" customHeight="1">
      <c r="A158" s="40" t="s">
        <v>90</v>
      </c>
      <c r="B158" s="40">
        <v>7.0</v>
      </c>
      <c r="C158" s="40">
        <v>155.0</v>
      </c>
      <c r="D158" s="161">
        <v>38645.0</v>
      </c>
      <c r="E158" s="162">
        <v>0.8243055555555556</v>
      </c>
      <c r="F158" s="41" t="s">
        <v>1773</v>
      </c>
      <c r="G158" s="163" t="s">
        <v>1979</v>
      </c>
      <c r="H158" s="163" t="s">
        <v>71</v>
      </c>
      <c r="I158" s="163" t="s">
        <v>1980</v>
      </c>
      <c r="J158" s="163" t="s">
        <v>1943</v>
      </c>
      <c r="K158" s="40"/>
      <c r="L158" s="43">
        <f t="shared" si="1"/>
        <v>0.8256944444</v>
      </c>
      <c r="M158" s="162">
        <v>0.001388888888888889</v>
      </c>
      <c r="N158" s="162">
        <f t="shared" si="2"/>
        <v>0.1215277778</v>
      </c>
      <c r="O158" s="163" t="s">
        <v>1945</v>
      </c>
      <c r="P158" s="164" t="s">
        <v>1946</v>
      </c>
      <c r="Q158" s="165" t="s">
        <v>1946</v>
      </c>
    </row>
    <row r="159" ht="12.75" customHeight="1">
      <c r="A159" s="66" t="s">
        <v>90</v>
      </c>
      <c r="B159" s="66">
        <v>7.0</v>
      </c>
      <c r="C159" s="66">
        <v>156.0</v>
      </c>
      <c r="D159" s="166">
        <v>38645.0</v>
      </c>
      <c r="E159" s="167">
        <v>0.9472222222222223</v>
      </c>
      <c r="F159" s="168" t="s">
        <v>1773</v>
      </c>
      <c r="G159" s="169" t="s">
        <v>1796</v>
      </c>
      <c r="H159" s="169" t="s">
        <v>71</v>
      </c>
      <c r="I159" s="169" t="s">
        <v>1994</v>
      </c>
      <c r="J159" s="169" t="s">
        <v>1953</v>
      </c>
      <c r="K159" s="66"/>
      <c r="L159" s="170">
        <f t="shared" si="1"/>
        <v>0.9506944444</v>
      </c>
      <c r="M159" s="167">
        <v>0.003472222222222222</v>
      </c>
      <c r="N159" s="167">
        <f t="shared" si="2"/>
        <v>-0.5611111111</v>
      </c>
      <c r="O159" s="169" t="s">
        <v>1945</v>
      </c>
      <c r="P159" s="171" t="s">
        <v>1946</v>
      </c>
      <c r="Q159" s="172" t="s">
        <v>1946</v>
      </c>
      <c r="R159" s="173"/>
      <c r="S159" s="173"/>
      <c r="T159" s="173"/>
      <c r="U159" s="173"/>
      <c r="V159" s="173"/>
      <c r="W159" s="173"/>
      <c r="X159" s="173"/>
      <c r="Y159" s="173"/>
      <c r="Z159" s="173"/>
    </row>
    <row r="160" ht="12.75" customHeight="1">
      <c r="A160" s="40" t="s">
        <v>90</v>
      </c>
      <c r="B160" s="40">
        <v>7.0</v>
      </c>
      <c r="C160" s="40">
        <v>157.0</v>
      </c>
      <c r="D160" s="161">
        <v>38646.0</v>
      </c>
      <c r="E160" s="162">
        <v>0.38958333333333334</v>
      </c>
      <c r="F160" s="41" t="s">
        <v>1773</v>
      </c>
      <c r="G160" s="163" t="s">
        <v>1958</v>
      </c>
      <c r="H160" s="163" t="s">
        <v>71</v>
      </c>
      <c r="I160" s="163"/>
      <c r="J160" s="163" t="s">
        <v>1943</v>
      </c>
      <c r="K160" s="40"/>
      <c r="L160" s="43">
        <f t="shared" si="1"/>
        <v>0.3902777778</v>
      </c>
      <c r="M160" s="162">
        <v>6.944444444444445E-4</v>
      </c>
      <c r="N160" s="162">
        <f t="shared" si="2"/>
        <v>0.1736111111</v>
      </c>
      <c r="O160" s="163" t="s">
        <v>1945</v>
      </c>
      <c r="P160" s="164" t="s">
        <v>1946</v>
      </c>
      <c r="Q160" s="165" t="s">
        <v>1946</v>
      </c>
    </row>
    <row r="161" ht="12.75" customHeight="1">
      <c r="A161" s="40" t="s">
        <v>90</v>
      </c>
      <c r="B161" s="40">
        <v>7.0</v>
      </c>
      <c r="C161" s="40">
        <v>158.0</v>
      </c>
      <c r="D161" s="161">
        <v>38646.0</v>
      </c>
      <c r="E161" s="162">
        <v>0.5638888888888889</v>
      </c>
      <c r="F161" s="41" t="s">
        <v>1961</v>
      </c>
      <c r="G161" s="163" t="s">
        <v>1962</v>
      </c>
      <c r="H161" s="163" t="s">
        <v>31</v>
      </c>
      <c r="I161" s="163" t="s">
        <v>1963</v>
      </c>
      <c r="J161" s="163" t="s">
        <v>1943</v>
      </c>
      <c r="K161" s="40" t="s">
        <v>1964</v>
      </c>
      <c r="L161" s="43">
        <f t="shared" si="1"/>
        <v>0.5645833333</v>
      </c>
      <c r="M161" s="162">
        <v>6.944444444444445E-4</v>
      </c>
      <c r="N161" s="162">
        <f t="shared" si="2"/>
        <v>0.02152777778</v>
      </c>
      <c r="O161" s="163" t="s">
        <v>1945</v>
      </c>
      <c r="P161" s="164" t="s">
        <v>1946</v>
      </c>
      <c r="Q161" s="165" t="s">
        <v>1946</v>
      </c>
    </row>
    <row r="162" ht="12.75" customHeight="1">
      <c r="A162" s="40" t="s">
        <v>90</v>
      </c>
      <c r="B162" s="40">
        <v>7.0</v>
      </c>
      <c r="C162" s="40">
        <v>159.0</v>
      </c>
      <c r="D162" s="161">
        <v>38646.0</v>
      </c>
      <c r="E162" s="162">
        <v>0.5861111111111111</v>
      </c>
      <c r="F162" s="41" t="s">
        <v>1773</v>
      </c>
      <c r="G162" s="163" t="s">
        <v>1965</v>
      </c>
      <c r="H162" s="163" t="s">
        <v>71</v>
      </c>
      <c r="I162" s="163" t="s">
        <v>1966</v>
      </c>
      <c r="J162" s="163" t="s">
        <v>1943</v>
      </c>
      <c r="K162" s="40" t="s">
        <v>1964</v>
      </c>
      <c r="L162" s="43">
        <f t="shared" si="1"/>
        <v>0.5902777778</v>
      </c>
      <c r="M162" s="162">
        <v>0.004166666666666667</v>
      </c>
      <c r="N162" s="162">
        <f t="shared" si="2"/>
        <v>0.1416666667</v>
      </c>
      <c r="O162" s="163" t="s">
        <v>1945</v>
      </c>
      <c r="P162" s="164" t="s">
        <v>1946</v>
      </c>
      <c r="Q162" s="165" t="s">
        <v>1946</v>
      </c>
    </row>
    <row r="163" ht="12.75" customHeight="1">
      <c r="A163" s="40" t="s">
        <v>90</v>
      </c>
      <c r="B163" s="40">
        <v>7.0</v>
      </c>
      <c r="C163" s="40">
        <v>160.0</v>
      </c>
      <c r="D163" s="161">
        <v>38646.0</v>
      </c>
      <c r="E163" s="162">
        <v>0.7319444444444444</v>
      </c>
      <c r="F163" s="41" t="s">
        <v>1773</v>
      </c>
      <c r="G163" s="163" t="s">
        <v>1986</v>
      </c>
      <c r="H163" s="163" t="s">
        <v>71</v>
      </c>
      <c r="I163" s="163" t="s">
        <v>1987</v>
      </c>
      <c r="J163" s="163" t="s">
        <v>1943</v>
      </c>
      <c r="K163" s="40"/>
      <c r="L163" s="43">
        <f t="shared" si="1"/>
        <v>0.74375</v>
      </c>
      <c r="M163" s="162">
        <v>0.011805555555555555</v>
      </c>
      <c r="N163" s="162">
        <f t="shared" si="2"/>
        <v>0.08263888889</v>
      </c>
      <c r="O163" s="163" t="s">
        <v>1945</v>
      </c>
      <c r="P163" s="164" t="s">
        <v>1946</v>
      </c>
      <c r="Q163" s="165" t="s">
        <v>1946</v>
      </c>
    </row>
    <row r="164" ht="12.75" customHeight="1">
      <c r="A164" s="40" t="s">
        <v>90</v>
      </c>
      <c r="B164" s="40">
        <v>7.0</v>
      </c>
      <c r="C164" s="40">
        <v>161.0</v>
      </c>
      <c r="D164" s="161">
        <v>38646.0</v>
      </c>
      <c r="E164" s="162">
        <v>0.8263888888888888</v>
      </c>
      <c r="F164" s="41" t="s">
        <v>1773</v>
      </c>
      <c r="G164" s="163" t="s">
        <v>1951</v>
      </c>
      <c r="H164" s="163" t="s">
        <v>71</v>
      </c>
      <c r="I164" s="163" t="s">
        <v>1952</v>
      </c>
      <c r="J164" s="163" t="s">
        <v>1943</v>
      </c>
      <c r="K164" s="40"/>
      <c r="L164" s="43">
        <f t="shared" si="1"/>
        <v>0.8284722222</v>
      </c>
      <c r="M164" s="162">
        <v>0.0020833333333333333</v>
      </c>
      <c r="N164" s="162">
        <f t="shared" si="2"/>
        <v>0</v>
      </c>
      <c r="O164" s="163" t="s">
        <v>1945</v>
      </c>
      <c r="P164" s="164" t="s">
        <v>1946</v>
      </c>
      <c r="Q164" s="165" t="s">
        <v>1946</v>
      </c>
    </row>
    <row r="165" ht="12.75" customHeight="1">
      <c r="A165" s="40" t="s">
        <v>90</v>
      </c>
      <c r="B165" s="40">
        <v>7.0</v>
      </c>
      <c r="C165" s="40">
        <v>162.0</v>
      </c>
      <c r="D165" s="161">
        <v>38646.0</v>
      </c>
      <c r="E165" s="162">
        <v>0.8284722222222222</v>
      </c>
      <c r="F165" s="41" t="s">
        <v>1975</v>
      </c>
      <c r="G165" s="163" t="s">
        <v>1979</v>
      </c>
      <c r="H165" s="163" t="s">
        <v>31</v>
      </c>
      <c r="I165" s="163" t="s">
        <v>1980</v>
      </c>
      <c r="J165" s="163" t="s">
        <v>1943</v>
      </c>
      <c r="K165" s="40"/>
      <c r="L165" s="43">
        <f t="shared" si="1"/>
        <v>0.8347222222</v>
      </c>
      <c r="M165" s="162">
        <v>0.0062499999999999995</v>
      </c>
      <c r="N165" s="162">
        <f t="shared" si="2"/>
        <v>0.001388888889</v>
      </c>
      <c r="O165" s="163" t="s">
        <v>1945</v>
      </c>
      <c r="P165" s="164" t="s">
        <v>1946</v>
      </c>
      <c r="Q165" s="165" t="s">
        <v>1946</v>
      </c>
    </row>
    <row r="166" ht="12.75" customHeight="1">
      <c r="A166" s="40" t="s">
        <v>90</v>
      </c>
      <c r="B166" s="40">
        <v>7.0</v>
      </c>
      <c r="C166" s="40">
        <v>163.0</v>
      </c>
      <c r="D166" s="161">
        <v>38646.0</v>
      </c>
      <c r="E166" s="162">
        <v>0.8361111111111111</v>
      </c>
      <c r="F166" s="41" t="s">
        <v>1773</v>
      </c>
      <c r="G166" s="163" t="s">
        <v>1951</v>
      </c>
      <c r="H166" s="163" t="s">
        <v>71</v>
      </c>
      <c r="I166" s="163" t="s">
        <v>1952</v>
      </c>
      <c r="J166" s="163" t="s">
        <v>1943</v>
      </c>
      <c r="K166" s="40"/>
      <c r="L166" s="43">
        <f t="shared" si="1"/>
        <v>0.8381944444</v>
      </c>
      <c r="M166" s="162">
        <v>0.0020833333333333333</v>
      </c>
      <c r="N166" s="162">
        <f t="shared" si="2"/>
        <v>0.02361111111</v>
      </c>
      <c r="O166" s="163" t="s">
        <v>1945</v>
      </c>
      <c r="P166" s="164" t="s">
        <v>1946</v>
      </c>
      <c r="Q166" s="165" t="s">
        <v>1946</v>
      </c>
    </row>
    <row r="167" ht="12.75" customHeight="1">
      <c r="A167" s="40" t="s">
        <v>90</v>
      </c>
      <c r="B167" s="40">
        <v>7.0</v>
      </c>
      <c r="C167" s="40">
        <v>164.0</v>
      </c>
      <c r="D167" s="161">
        <v>38646.0</v>
      </c>
      <c r="E167" s="162">
        <v>0.8618055555555556</v>
      </c>
      <c r="F167" s="41" t="s">
        <v>1957</v>
      </c>
      <c r="G167" s="163" t="s">
        <v>1958</v>
      </c>
      <c r="H167" s="163" t="s">
        <v>31</v>
      </c>
      <c r="I167" s="163"/>
      <c r="J167" s="163" t="s">
        <v>1943</v>
      </c>
      <c r="K167" s="40"/>
      <c r="L167" s="43">
        <f t="shared" si="1"/>
        <v>0.8625</v>
      </c>
      <c r="M167" s="162">
        <v>6.944444444444445E-4</v>
      </c>
      <c r="N167" s="162">
        <f t="shared" si="2"/>
        <v>0.004861111111</v>
      </c>
      <c r="O167" s="163" t="s">
        <v>1945</v>
      </c>
      <c r="P167" s="164" t="s">
        <v>1946</v>
      </c>
      <c r="Q167" s="165" t="s">
        <v>1946</v>
      </c>
    </row>
    <row r="168" ht="12.75" customHeight="1">
      <c r="A168" s="40" t="s">
        <v>90</v>
      </c>
      <c r="B168" s="40">
        <v>7.0</v>
      </c>
      <c r="C168" s="40">
        <v>165.0</v>
      </c>
      <c r="D168" s="161">
        <v>38646.0</v>
      </c>
      <c r="E168" s="162">
        <v>0.8673611111111111</v>
      </c>
      <c r="F168" s="41" t="s">
        <v>1773</v>
      </c>
      <c r="G168" s="163" t="s">
        <v>1951</v>
      </c>
      <c r="H168" s="163" t="s">
        <v>71</v>
      </c>
      <c r="I168" s="163" t="s">
        <v>1952</v>
      </c>
      <c r="J168" s="163" t="s">
        <v>1943</v>
      </c>
      <c r="K168" s="40"/>
      <c r="L168" s="43">
        <f t="shared" si="1"/>
        <v>0.8680555556</v>
      </c>
      <c r="M168" s="162">
        <v>6.944444444444445E-4</v>
      </c>
      <c r="N168" s="162">
        <f t="shared" si="2"/>
        <v>0.02291666667</v>
      </c>
      <c r="O168" s="163" t="s">
        <v>1945</v>
      </c>
      <c r="P168" s="164" t="s">
        <v>1946</v>
      </c>
      <c r="Q168" s="165" t="s">
        <v>1946</v>
      </c>
    </row>
    <row r="169" ht="12.75" customHeight="1">
      <c r="A169" s="40" t="s">
        <v>90</v>
      </c>
      <c r="B169" s="40">
        <v>7.0</v>
      </c>
      <c r="C169" s="40">
        <v>166.0</v>
      </c>
      <c r="D169" s="161">
        <v>38646.0</v>
      </c>
      <c r="E169" s="162">
        <v>0.8909722222222222</v>
      </c>
      <c r="F169" s="41" t="s">
        <v>1957</v>
      </c>
      <c r="G169" s="163" t="s">
        <v>1958</v>
      </c>
      <c r="H169" s="163" t="s">
        <v>31</v>
      </c>
      <c r="I169" s="163"/>
      <c r="J169" s="163" t="s">
        <v>1953</v>
      </c>
      <c r="K169" s="40"/>
      <c r="L169" s="43">
        <f t="shared" si="1"/>
        <v>0.8923611111</v>
      </c>
      <c r="M169" s="162">
        <v>0.001388888888888889</v>
      </c>
      <c r="N169" s="162">
        <f t="shared" si="2"/>
        <v>0.04930555556</v>
      </c>
      <c r="O169" s="163" t="s">
        <v>1945</v>
      </c>
      <c r="P169" s="164" t="s">
        <v>1946</v>
      </c>
      <c r="Q169" s="165" t="s">
        <v>1946</v>
      </c>
    </row>
    <row r="170" ht="12.75" customHeight="1">
      <c r="A170" s="40" t="s">
        <v>90</v>
      </c>
      <c r="B170" s="40">
        <v>7.0</v>
      </c>
      <c r="C170" s="40">
        <v>167.0</v>
      </c>
      <c r="D170" s="161">
        <v>38646.0</v>
      </c>
      <c r="E170" s="162">
        <v>0.9416666666666668</v>
      </c>
      <c r="F170" s="41" t="s">
        <v>1975</v>
      </c>
      <c r="G170" s="163" t="s">
        <v>1979</v>
      </c>
      <c r="H170" s="163" t="s">
        <v>31</v>
      </c>
      <c r="I170" s="163" t="s">
        <v>1980</v>
      </c>
      <c r="J170" s="163" t="s">
        <v>1953</v>
      </c>
      <c r="K170" s="40"/>
      <c r="L170" s="43">
        <f t="shared" si="1"/>
        <v>0.9430555556</v>
      </c>
      <c r="M170" s="162">
        <v>0.001388888888888889</v>
      </c>
      <c r="N170" s="162">
        <f t="shared" si="2"/>
        <v>-0.3548611111</v>
      </c>
      <c r="O170" s="163" t="s">
        <v>1945</v>
      </c>
      <c r="P170" s="164" t="s">
        <v>1946</v>
      </c>
      <c r="Q170" s="165" t="s">
        <v>1946</v>
      </c>
    </row>
    <row r="171" ht="12.75" customHeight="1">
      <c r="A171" s="40" t="s">
        <v>90</v>
      </c>
      <c r="B171" s="40">
        <v>7.0</v>
      </c>
      <c r="C171" s="40">
        <v>168.0</v>
      </c>
      <c r="D171" s="161">
        <v>38647.0</v>
      </c>
      <c r="E171" s="162">
        <v>0.5881944444444445</v>
      </c>
      <c r="F171" s="41" t="s">
        <v>1773</v>
      </c>
      <c r="G171" s="163" t="s">
        <v>1965</v>
      </c>
      <c r="H171" s="163" t="s">
        <v>71</v>
      </c>
      <c r="I171" s="163" t="s">
        <v>1966</v>
      </c>
      <c r="J171" s="163" t="s">
        <v>1953</v>
      </c>
      <c r="K171" s="40" t="s">
        <v>1964</v>
      </c>
      <c r="L171" s="43">
        <f t="shared" si="1"/>
        <v>0.5902777778</v>
      </c>
      <c r="M171" s="162">
        <v>0.0020833333333333333</v>
      </c>
      <c r="N171" s="162">
        <f t="shared" si="2"/>
        <v>0</v>
      </c>
      <c r="O171" s="163" t="s">
        <v>1945</v>
      </c>
      <c r="P171" s="164" t="s">
        <v>1946</v>
      </c>
      <c r="Q171" s="165" t="s">
        <v>1946</v>
      </c>
    </row>
    <row r="172" ht="12.75" customHeight="1">
      <c r="A172" s="40" t="s">
        <v>90</v>
      </c>
      <c r="B172" s="40">
        <v>7.0</v>
      </c>
      <c r="C172" s="40">
        <v>169.0</v>
      </c>
      <c r="D172" s="161">
        <v>38647.0</v>
      </c>
      <c r="E172" s="162">
        <v>0.5902777777777778</v>
      </c>
      <c r="F172" s="41" t="s">
        <v>1957</v>
      </c>
      <c r="G172" s="163" t="s">
        <v>1958</v>
      </c>
      <c r="H172" s="163" t="s">
        <v>31</v>
      </c>
      <c r="I172" s="163"/>
      <c r="J172" s="163" t="s">
        <v>1953</v>
      </c>
      <c r="K172" s="40"/>
      <c r="L172" s="43">
        <f t="shared" si="1"/>
        <v>0.5909722222</v>
      </c>
      <c r="M172" s="162">
        <v>6.944444444444445E-4</v>
      </c>
      <c r="N172" s="162">
        <f t="shared" si="2"/>
        <v>0</v>
      </c>
      <c r="O172" s="163" t="s">
        <v>1945</v>
      </c>
      <c r="P172" s="164" t="s">
        <v>1946</v>
      </c>
      <c r="Q172" s="165" t="s">
        <v>1946</v>
      </c>
    </row>
    <row r="173" ht="12.75" customHeight="1">
      <c r="A173" s="40" t="s">
        <v>90</v>
      </c>
      <c r="B173" s="40">
        <v>7.0</v>
      </c>
      <c r="C173" s="40">
        <v>170.0</v>
      </c>
      <c r="D173" s="161">
        <v>38647.0</v>
      </c>
      <c r="E173" s="162">
        <v>0.5909722222222222</v>
      </c>
      <c r="F173" s="41" t="s">
        <v>1947</v>
      </c>
      <c r="G173" s="163" t="s">
        <v>1948</v>
      </c>
      <c r="H173" s="163" t="s">
        <v>31</v>
      </c>
      <c r="I173" s="163" t="s">
        <v>943</v>
      </c>
      <c r="J173" s="163" t="s">
        <v>1953</v>
      </c>
      <c r="K173" s="40"/>
      <c r="L173" s="43">
        <f t="shared" si="1"/>
        <v>0.5916666667</v>
      </c>
      <c r="M173" s="162">
        <v>6.944444444444445E-4</v>
      </c>
      <c r="N173" s="162">
        <f t="shared" si="2"/>
        <v>-0.0006944444444</v>
      </c>
      <c r="O173" s="163" t="s">
        <v>1945</v>
      </c>
      <c r="P173" s="164" t="s">
        <v>1946</v>
      </c>
      <c r="Q173" s="165" t="s">
        <v>1946</v>
      </c>
    </row>
    <row r="174" ht="12.75" customHeight="1">
      <c r="A174" s="40" t="s">
        <v>90</v>
      </c>
      <c r="B174" s="40">
        <v>7.0</v>
      </c>
      <c r="C174" s="40">
        <v>171.0</v>
      </c>
      <c r="D174" s="161">
        <v>38647.0</v>
      </c>
      <c r="E174" s="162">
        <v>0.5909722222222222</v>
      </c>
      <c r="F174" s="41" t="s">
        <v>1967</v>
      </c>
      <c r="G174" s="163" t="s">
        <v>2015</v>
      </c>
      <c r="H174" s="163" t="s">
        <v>31</v>
      </c>
      <c r="I174" s="163"/>
      <c r="J174" s="163" t="s">
        <v>1953</v>
      </c>
      <c r="K174" s="40"/>
      <c r="L174" s="43">
        <f t="shared" si="1"/>
        <v>0.5916666667</v>
      </c>
      <c r="M174" s="162">
        <v>6.944444444444445E-4</v>
      </c>
      <c r="N174" s="162">
        <f t="shared" si="2"/>
        <v>0.0006944444444</v>
      </c>
      <c r="O174" s="163" t="s">
        <v>1945</v>
      </c>
      <c r="P174" s="164" t="s">
        <v>1946</v>
      </c>
      <c r="Q174" s="165" t="s">
        <v>1946</v>
      </c>
    </row>
    <row r="175" ht="12.75" customHeight="1">
      <c r="A175" s="40" t="s">
        <v>90</v>
      </c>
      <c r="B175" s="40">
        <v>7.0</v>
      </c>
      <c r="C175" s="40">
        <v>172.0</v>
      </c>
      <c r="D175" s="161">
        <v>38647.0</v>
      </c>
      <c r="E175" s="162">
        <v>0.5923611111111111</v>
      </c>
      <c r="F175" s="41" t="s">
        <v>1957</v>
      </c>
      <c r="G175" s="163" t="s">
        <v>1958</v>
      </c>
      <c r="H175" s="163" t="s">
        <v>31</v>
      </c>
      <c r="I175" s="163"/>
      <c r="J175" s="163" t="s">
        <v>1953</v>
      </c>
      <c r="K175" s="40"/>
      <c r="L175" s="43">
        <f t="shared" si="1"/>
        <v>0.59375</v>
      </c>
      <c r="M175" s="162">
        <v>0.001388888888888889</v>
      </c>
      <c r="N175" s="162">
        <f t="shared" si="2"/>
        <v>0.004166666667</v>
      </c>
      <c r="O175" s="163" t="s">
        <v>1945</v>
      </c>
      <c r="P175" s="164" t="s">
        <v>1946</v>
      </c>
      <c r="Q175" s="165" t="s">
        <v>1946</v>
      </c>
    </row>
    <row r="176" ht="12.75" customHeight="1">
      <c r="A176" s="40" t="s">
        <v>90</v>
      </c>
      <c r="B176" s="40">
        <v>7.0</v>
      </c>
      <c r="C176" s="40">
        <v>173.0</v>
      </c>
      <c r="D176" s="161">
        <v>38647.0</v>
      </c>
      <c r="E176" s="162">
        <v>0.5979166666666667</v>
      </c>
      <c r="F176" s="41" t="s">
        <v>1773</v>
      </c>
      <c r="G176" s="163" t="s">
        <v>1958</v>
      </c>
      <c r="H176" s="163" t="s">
        <v>71</v>
      </c>
      <c r="I176" s="163"/>
      <c r="J176" s="163" t="s">
        <v>1953</v>
      </c>
      <c r="K176" s="40"/>
      <c r="L176" s="43">
        <f t="shared" si="1"/>
        <v>0.6</v>
      </c>
      <c r="M176" s="162">
        <v>0.0020833333333333333</v>
      </c>
      <c r="N176" s="162">
        <f t="shared" si="2"/>
        <v>0.01736111111</v>
      </c>
      <c r="O176" s="163" t="s">
        <v>1945</v>
      </c>
      <c r="P176" s="164" t="s">
        <v>1946</v>
      </c>
      <c r="Q176" s="165" t="s">
        <v>1946</v>
      </c>
    </row>
    <row r="177" ht="12.75" customHeight="1">
      <c r="A177" s="40" t="s">
        <v>90</v>
      </c>
      <c r="B177" s="40">
        <v>7.0</v>
      </c>
      <c r="C177" s="40">
        <v>174.0</v>
      </c>
      <c r="D177" s="161">
        <v>38647.0</v>
      </c>
      <c r="E177" s="162">
        <v>0.6173611111111111</v>
      </c>
      <c r="F177" s="41" t="s">
        <v>1961</v>
      </c>
      <c r="G177" s="163" t="s">
        <v>1962</v>
      </c>
      <c r="H177" s="163" t="s">
        <v>31</v>
      </c>
      <c r="I177" s="163" t="s">
        <v>1963</v>
      </c>
      <c r="J177" s="163" t="s">
        <v>1953</v>
      </c>
      <c r="K177" s="40" t="s">
        <v>1964</v>
      </c>
      <c r="L177" s="43">
        <f t="shared" si="1"/>
        <v>0.6180555556</v>
      </c>
      <c r="M177" s="162">
        <v>6.944444444444445E-4</v>
      </c>
      <c r="N177" s="162">
        <f t="shared" si="2"/>
        <v>0.08263888889</v>
      </c>
      <c r="O177" s="163" t="s">
        <v>1945</v>
      </c>
      <c r="P177" s="164" t="s">
        <v>1946</v>
      </c>
      <c r="Q177" s="165" t="s">
        <v>1946</v>
      </c>
    </row>
    <row r="178" ht="12.75" customHeight="1">
      <c r="A178" s="40" t="s">
        <v>90</v>
      </c>
      <c r="B178" s="40">
        <v>7.0</v>
      </c>
      <c r="C178" s="40">
        <v>175.0</v>
      </c>
      <c r="D178" s="161">
        <v>38647.0</v>
      </c>
      <c r="E178" s="162">
        <v>0.7006944444444444</v>
      </c>
      <c r="F178" s="41" t="s">
        <v>1949</v>
      </c>
      <c r="G178" s="163" t="s">
        <v>1951</v>
      </c>
      <c r="H178" s="163" t="s">
        <v>31</v>
      </c>
      <c r="I178" s="163" t="s">
        <v>1952</v>
      </c>
      <c r="J178" s="163" t="s">
        <v>1953</v>
      </c>
      <c r="K178" s="40"/>
      <c r="L178" s="43">
        <f t="shared" si="1"/>
        <v>0.7013888889</v>
      </c>
      <c r="M178" s="162">
        <v>6.944444444444445E-4</v>
      </c>
      <c r="N178" s="162">
        <f t="shared" si="2"/>
        <v>0.04513888889</v>
      </c>
      <c r="O178" s="163" t="s">
        <v>1945</v>
      </c>
      <c r="P178" s="164" t="s">
        <v>1946</v>
      </c>
      <c r="Q178" s="165" t="s">
        <v>1946</v>
      </c>
    </row>
    <row r="179" ht="12.75" customHeight="1">
      <c r="A179" s="40" t="s">
        <v>90</v>
      </c>
      <c r="B179" s="40">
        <v>7.0</v>
      </c>
      <c r="C179" s="40">
        <v>176.0</v>
      </c>
      <c r="D179" s="161">
        <v>38647.0</v>
      </c>
      <c r="E179" s="162">
        <v>0.7465277777777778</v>
      </c>
      <c r="F179" s="41" t="s">
        <v>1773</v>
      </c>
      <c r="G179" s="163" t="s">
        <v>1951</v>
      </c>
      <c r="H179" s="163" t="s">
        <v>71</v>
      </c>
      <c r="I179" s="163" t="s">
        <v>1952</v>
      </c>
      <c r="J179" s="163" t="s">
        <v>1953</v>
      </c>
      <c r="K179" s="40"/>
      <c r="L179" s="43">
        <f t="shared" si="1"/>
        <v>0.7486111111</v>
      </c>
      <c r="M179" s="162">
        <v>0.0020833333333333333</v>
      </c>
      <c r="N179" s="162">
        <f t="shared" si="2"/>
        <v>0.08611111111</v>
      </c>
      <c r="O179" s="163" t="s">
        <v>1945</v>
      </c>
      <c r="P179" s="164" t="s">
        <v>1946</v>
      </c>
      <c r="Q179" s="165" t="s">
        <v>1946</v>
      </c>
    </row>
    <row r="180" ht="12.75" customHeight="1">
      <c r="A180" s="40" t="s">
        <v>90</v>
      </c>
      <c r="B180" s="40">
        <v>7.0</v>
      </c>
      <c r="C180" s="40">
        <v>177.0</v>
      </c>
      <c r="D180" s="161">
        <v>38647.0</v>
      </c>
      <c r="E180" s="162">
        <v>0.8347222222222223</v>
      </c>
      <c r="F180" s="41" t="s">
        <v>1947</v>
      </c>
      <c r="G180" s="163" t="s">
        <v>1948</v>
      </c>
      <c r="H180" s="163" t="s">
        <v>31</v>
      </c>
      <c r="I180" s="163" t="s">
        <v>943</v>
      </c>
      <c r="J180" s="163" t="s">
        <v>1953</v>
      </c>
      <c r="K180" s="40"/>
      <c r="L180" s="43">
        <f t="shared" si="1"/>
        <v>0.8354166667</v>
      </c>
      <c r="M180" s="162">
        <v>6.944444444444445E-4</v>
      </c>
      <c r="N180" s="162">
        <f t="shared" si="2"/>
        <v>0.003472222222</v>
      </c>
      <c r="O180" s="163" t="s">
        <v>1945</v>
      </c>
      <c r="P180" s="164" t="s">
        <v>1946</v>
      </c>
      <c r="Q180" s="165" t="s">
        <v>1946</v>
      </c>
    </row>
    <row r="181" ht="12.75" customHeight="1">
      <c r="A181" s="66" t="s">
        <v>90</v>
      </c>
      <c r="B181" s="66">
        <v>7.0</v>
      </c>
      <c r="C181" s="66">
        <v>178.0</v>
      </c>
      <c r="D181" s="166">
        <v>38647.0</v>
      </c>
      <c r="E181" s="167">
        <v>0.8388888888888889</v>
      </c>
      <c r="F181" s="168" t="s">
        <v>1990</v>
      </c>
      <c r="G181" s="169" t="s">
        <v>1796</v>
      </c>
      <c r="H181" s="169" t="s">
        <v>31</v>
      </c>
      <c r="I181" s="169" t="s">
        <v>1994</v>
      </c>
      <c r="J181" s="169" t="s">
        <v>1953</v>
      </c>
      <c r="K181" s="66"/>
      <c r="L181" s="170">
        <f t="shared" si="1"/>
        <v>0.8402777778</v>
      </c>
      <c r="M181" s="167">
        <v>0.001388888888888889</v>
      </c>
      <c r="N181" s="167">
        <f t="shared" si="2"/>
        <v>0.005555555556</v>
      </c>
      <c r="O181" s="169" t="s">
        <v>1945</v>
      </c>
      <c r="P181" s="171" t="s">
        <v>1946</v>
      </c>
      <c r="Q181" s="172" t="s">
        <v>1946</v>
      </c>
      <c r="R181" s="173"/>
      <c r="S181" s="173"/>
      <c r="T181" s="173"/>
      <c r="U181" s="173"/>
      <c r="V181" s="173"/>
      <c r="W181" s="173"/>
      <c r="X181" s="173"/>
      <c r="Y181" s="173"/>
      <c r="Z181" s="173"/>
    </row>
    <row r="182" ht="12.75" customHeight="1">
      <c r="A182" s="40" t="s">
        <v>90</v>
      </c>
      <c r="B182" s="40">
        <v>7.0</v>
      </c>
      <c r="C182" s="40">
        <v>179.0</v>
      </c>
      <c r="D182" s="161">
        <v>38647.0</v>
      </c>
      <c r="E182" s="162">
        <v>0.8458333333333333</v>
      </c>
      <c r="F182" s="41" t="s">
        <v>1773</v>
      </c>
      <c r="G182" s="163" t="s">
        <v>1951</v>
      </c>
      <c r="H182" s="163" t="s">
        <v>71</v>
      </c>
      <c r="I182" s="163" t="s">
        <v>1952</v>
      </c>
      <c r="J182" s="163" t="s">
        <v>1953</v>
      </c>
      <c r="K182" s="40"/>
      <c r="L182" s="43">
        <f t="shared" si="1"/>
        <v>0.8465277778</v>
      </c>
      <c r="M182" s="162">
        <v>6.944444444444445E-4</v>
      </c>
      <c r="N182" s="162">
        <f t="shared" si="2"/>
        <v>0.003472222222</v>
      </c>
      <c r="O182" s="163" t="s">
        <v>1945</v>
      </c>
      <c r="P182" s="164" t="s">
        <v>1946</v>
      </c>
      <c r="Q182" s="165" t="s">
        <v>1946</v>
      </c>
    </row>
    <row r="183" ht="12.75" customHeight="1">
      <c r="A183" s="40" t="s">
        <v>90</v>
      </c>
      <c r="B183" s="40">
        <v>7.0</v>
      </c>
      <c r="C183" s="40">
        <v>180.0</v>
      </c>
      <c r="D183" s="161">
        <v>38647.0</v>
      </c>
      <c r="E183" s="162">
        <v>0.85</v>
      </c>
      <c r="F183" s="41" t="s">
        <v>1975</v>
      </c>
      <c r="G183" s="163" t="s">
        <v>1979</v>
      </c>
      <c r="H183" s="163" t="s">
        <v>31</v>
      </c>
      <c r="I183" s="163" t="s">
        <v>2016</v>
      </c>
      <c r="J183" s="163" t="s">
        <v>1953</v>
      </c>
      <c r="K183" s="40"/>
      <c r="L183" s="43">
        <f t="shared" si="1"/>
        <v>0.8520833333</v>
      </c>
      <c r="M183" s="162">
        <v>0.0020833333333333333</v>
      </c>
      <c r="N183" s="162">
        <f t="shared" si="2"/>
        <v>0.002777777778</v>
      </c>
      <c r="O183" s="163" t="s">
        <v>1945</v>
      </c>
      <c r="P183" s="164" t="s">
        <v>1946</v>
      </c>
      <c r="Q183" s="165" t="s">
        <v>1946</v>
      </c>
    </row>
    <row r="184" ht="12.75" customHeight="1">
      <c r="A184" s="40" t="s">
        <v>90</v>
      </c>
      <c r="B184" s="40">
        <v>7.0</v>
      </c>
      <c r="C184" s="40">
        <v>181.0</v>
      </c>
      <c r="D184" s="161">
        <v>38647.0</v>
      </c>
      <c r="E184" s="162">
        <v>0.8548611111111111</v>
      </c>
      <c r="F184" s="41" t="s">
        <v>1961</v>
      </c>
      <c r="G184" s="163" t="s">
        <v>1965</v>
      </c>
      <c r="H184" s="163" t="s">
        <v>31</v>
      </c>
      <c r="I184" s="163" t="s">
        <v>1966</v>
      </c>
      <c r="J184" s="163" t="s">
        <v>1953</v>
      </c>
      <c r="K184" s="40" t="s">
        <v>1964</v>
      </c>
      <c r="L184" s="43">
        <f t="shared" si="1"/>
        <v>0.8555555556</v>
      </c>
      <c r="M184" s="162">
        <v>6.944444444444445E-4</v>
      </c>
      <c r="N184" s="162">
        <f t="shared" si="2"/>
        <v>0.01805555556</v>
      </c>
      <c r="O184" s="163" t="s">
        <v>1945</v>
      </c>
      <c r="P184" s="164" t="s">
        <v>1946</v>
      </c>
      <c r="Q184" s="165" t="s">
        <v>1946</v>
      </c>
    </row>
    <row r="185" ht="12.75" customHeight="1">
      <c r="A185" s="40" t="s">
        <v>90</v>
      </c>
      <c r="B185" s="40">
        <v>7.0</v>
      </c>
      <c r="C185" s="40">
        <v>182.0</v>
      </c>
      <c r="D185" s="161">
        <v>38647.0</v>
      </c>
      <c r="E185" s="162">
        <v>0.873611111111111</v>
      </c>
      <c r="F185" s="41" t="s">
        <v>1975</v>
      </c>
      <c r="G185" s="163" t="s">
        <v>1979</v>
      </c>
      <c r="H185" s="163" t="s">
        <v>31</v>
      </c>
      <c r="I185" s="163" t="s">
        <v>2016</v>
      </c>
      <c r="J185" s="163" t="s">
        <v>1953</v>
      </c>
      <c r="K185" s="40"/>
      <c r="L185" s="43">
        <f t="shared" si="1"/>
        <v>0.8743055556</v>
      </c>
      <c r="M185" s="162">
        <v>6.944444444444445E-4</v>
      </c>
      <c r="N185" s="162">
        <f t="shared" si="2"/>
        <v>0</v>
      </c>
      <c r="O185" s="163" t="s">
        <v>1945</v>
      </c>
      <c r="P185" s="164" t="s">
        <v>1946</v>
      </c>
      <c r="Q185" s="165" t="s">
        <v>1946</v>
      </c>
    </row>
    <row r="186" ht="12.75" customHeight="1">
      <c r="A186" s="40" t="s">
        <v>90</v>
      </c>
      <c r="B186" s="40">
        <v>7.0</v>
      </c>
      <c r="C186" s="40">
        <v>183.0</v>
      </c>
      <c r="D186" s="161">
        <v>38647.0</v>
      </c>
      <c r="E186" s="162">
        <v>0.8743055555555556</v>
      </c>
      <c r="F186" s="41" t="s">
        <v>1773</v>
      </c>
      <c r="G186" s="163" t="s">
        <v>1979</v>
      </c>
      <c r="H186" s="163" t="s">
        <v>71</v>
      </c>
      <c r="I186" s="163" t="s">
        <v>2016</v>
      </c>
      <c r="J186" s="163" t="s">
        <v>1953</v>
      </c>
      <c r="K186" s="40"/>
      <c r="L186" s="43">
        <f t="shared" si="1"/>
        <v>0.8756944444</v>
      </c>
      <c r="M186" s="162">
        <v>0.001388888888888889</v>
      </c>
      <c r="N186" s="162">
        <f t="shared" si="2"/>
        <v>0.03611111111</v>
      </c>
      <c r="O186" s="163" t="s">
        <v>1945</v>
      </c>
      <c r="P186" s="164" t="s">
        <v>1946</v>
      </c>
      <c r="Q186" s="165" t="s">
        <v>1946</v>
      </c>
    </row>
    <row r="187" ht="12.75" customHeight="1">
      <c r="A187" s="40" t="s">
        <v>90</v>
      </c>
      <c r="B187" s="40">
        <v>7.0</v>
      </c>
      <c r="C187" s="40">
        <v>184.0</v>
      </c>
      <c r="D187" s="161">
        <v>38647.0</v>
      </c>
      <c r="E187" s="162">
        <v>0.9118055555555555</v>
      </c>
      <c r="F187" s="41" t="s">
        <v>1961</v>
      </c>
      <c r="G187" s="163" t="s">
        <v>1965</v>
      </c>
      <c r="H187" s="163" t="s">
        <v>31</v>
      </c>
      <c r="I187" s="163" t="s">
        <v>1966</v>
      </c>
      <c r="J187" s="163" t="s">
        <v>1953</v>
      </c>
      <c r="K187" s="40" t="s">
        <v>1964</v>
      </c>
      <c r="L187" s="43">
        <f t="shared" si="1"/>
        <v>0.9131944444</v>
      </c>
      <c r="M187" s="162">
        <v>0.001388888888888889</v>
      </c>
      <c r="N187" s="162">
        <f t="shared" si="2"/>
        <v>0.02361111111</v>
      </c>
      <c r="O187" s="163" t="s">
        <v>1945</v>
      </c>
      <c r="P187" s="164" t="s">
        <v>1946</v>
      </c>
      <c r="Q187" s="165" t="s">
        <v>1946</v>
      </c>
    </row>
    <row r="188" ht="12.75" customHeight="1">
      <c r="A188" s="40" t="s">
        <v>90</v>
      </c>
      <c r="B188" s="40">
        <v>7.0</v>
      </c>
      <c r="C188" s="40">
        <v>185.0</v>
      </c>
      <c r="D188" s="161">
        <v>38647.0</v>
      </c>
      <c r="E188" s="162">
        <v>0.9368055555555556</v>
      </c>
      <c r="F188" s="41" t="s">
        <v>1961</v>
      </c>
      <c r="G188" s="163" t="s">
        <v>1965</v>
      </c>
      <c r="H188" s="163" t="s">
        <v>31</v>
      </c>
      <c r="I188" s="163" t="s">
        <v>1966</v>
      </c>
      <c r="J188" s="163" t="s">
        <v>1953</v>
      </c>
      <c r="K188" s="40" t="s">
        <v>1964</v>
      </c>
      <c r="L188" s="43">
        <f t="shared" si="1"/>
        <v>0.9375</v>
      </c>
      <c r="M188" s="162">
        <v>6.944444444444445E-4</v>
      </c>
      <c r="N188" s="162">
        <f t="shared" si="2"/>
        <v>0</v>
      </c>
      <c r="O188" s="163" t="s">
        <v>1945</v>
      </c>
      <c r="P188" s="164" t="s">
        <v>1946</v>
      </c>
      <c r="Q188" s="165" t="s">
        <v>1946</v>
      </c>
    </row>
    <row r="189" ht="12.75" customHeight="1">
      <c r="A189" s="40" t="s">
        <v>90</v>
      </c>
      <c r="B189" s="40">
        <v>7.0</v>
      </c>
      <c r="C189" s="40">
        <v>186.0</v>
      </c>
      <c r="D189" s="161">
        <v>38647.0</v>
      </c>
      <c r="E189" s="162">
        <v>0.9375</v>
      </c>
      <c r="F189" s="41" t="s">
        <v>1975</v>
      </c>
      <c r="G189" s="163" t="s">
        <v>1979</v>
      </c>
      <c r="H189" s="163" t="s">
        <v>31</v>
      </c>
      <c r="I189" s="163" t="s">
        <v>2016</v>
      </c>
      <c r="J189" s="163" t="s">
        <v>1953</v>
      </c>
      <c r="K189" s="40"/>
      <c r="L189" s="43">
        <f t="shared" si="1"/>
        <v>0.9381944444</v>
      </c>
      <c r="M189" s="162">
        <v>6.944444444444445E-4</v>
      </c>
      <c r="N189" s="162">
        <f t="shared" si="2"/>
        <v>0.02430555556</v>
      </c>
      <c r="O189" s="163" t="s">
        <v>1945</v>
      </c>
      <c r="P189" s="164" t="s">
        <v>1946</v>
      </c>
      <c r="Q189" s="165" t="s">
        <v>1946</v>
      </c>
    </row>
    <row r="190" ht="12.75" customHeight="1">
      <c r="A190" s="40" t="s">
        <v>90</v>
      </c>
      <c r="B190" s="40">
        <v>7.0</v>
      </c>
      <c r="C190" s="40">
        <v>187.0</v>
      </c>
      <c r="D190" s="161">
        <v>38647.0</v>
      </c>
      <c r="E190" s="162">
        <v>0.9625</v>
      </c>
      <c r="F190" s="41" t="s">
        <v>1773</v>
      </c>
      <c r="G190" s="163" t="s">
        <v>1979</v>
      </c>
      <c r="H190" s="163" t="s">
        <v>71</v>
      </c>
      <c r="I190" s="163" t="s">
        <v>2016</v>
      </c>
      <c r="J190" s="163" t="s">
        <v>1953</v>
      </c>
      <c r="K190" s="40"/>
      <c r="L190" s="43">
        <f t="shared" si="1"/>
        <v>0.9631944444</v>
      </c>
      <c r="M190" s="162">
        <v>6.944444444444445E-4</v>
      </c>
      <c r="N190" s="162">
        <f t="shared" si="2"/>
        <v>0</v>
      </c>
      <c r="O190" s="163" t="s">
        <v>1945</v>
      </c>
      <c r="P190" s="164" t="s">
        <v>1946</v>
      </c>
      <c r="Q190" s="165" t="s">
        <v>1946</v>
      </c>
    </row>
    <row r="191" ht="12.75" customHeight="1">
      <c r="A191" s="40" t="s">
        <v>90</v>
      </c>
      <c r="B191" s="40">
        <v>7.0</v>
      </c>
      <c r="C191" s="40">
        <v>188.0</v>
      </c>
      <c r="D191" s="161">
        <v>38647.0</v>
      </c>
      <c r="E191" s="162">
        <v>0.9631944444444445</v>
      </c>
      <c r="F191" s="41" t="s">
        <v>1961</v>
      </c>
      <c r="G191" s="163" t="s">
        <v>1965</v>
      </c>
      <c r="H191" s="163" t="s">
        <v>31</v>
      </c>
      <c r="I191" s="163" t="s">
        <v>1966</v>
      </c>
      <c r="J191" s="163" t="s">
        <v>1953</v>
      </c>
      <c r="K191" s="40" t="s">
        <v>1964</v>
      </c>
      <c r="L191" s="43">
        <f t="shared" si="1"/>
        <v>0.9645833333</v>
      </c>
      <c r="M191" s="162">
        <v>0.001388888888888889</v>
      </c>
      <c r="N191" s="162">
        <f t="shared" si="2"/>
        <v>-0.0006944444444</v>
      </c>
      <c r="O191" s="163" t="s">
        <v>1945</v>
      </c>
      <c r="P191" s="164" t="s">
        <v>1946</v>
      </c>
      <c r="Q191" s="165" t="s">
        <v>1946</v>
      </c>
    </row>
    <row r="192" ht="12.75" customHeight="1">
      <c r="A192" s="40" t="s">
        <v>90</v>
      </c>
      <c r="B192" s="40">
        <v>7.0</v>
      </c>
      <c r="C192" s="40">
        <v>189.0</v>
      </c>
      <c r="D192" s="161">
        <v>38647.0</v>
      </c>
      <c r="E192" s="162">
        <v>0.9638888888888889</v>
      </c>
      <c r="F192" s="41" t="s">
        <v>1773</v>
      </c>
      <c r="G192" s="163" t="s">
        <v>1965</v>
      </c>
      <c r="H192" s="163" t="s">
        <v>71</v>
      </c>
      <c r="I192" s="163" t="s">
        <v>1966</v>
      </c>
      <c r="J192" s="163" t="s">
        <v>1953</v>
      </c>
      <c r="K192" s="40" t="s">
        <v>1964</v>
      </c>
      <c r="L192" s="43">
        <f t="shared" si="1"/>
        <v>0.9645833333</v>
      </c>
      <c r="M192" s="162">
        <v>6.944444444444445E-4</v>
      </c>
      <c r="N192" s="162">
        <f t="shared" si="2"/>
        <v>0.02430555556</v>
      </c>
      <c r="O192" s="163" t="s">
        <v>1945</v>
      </c>
      <c r="P192" s="164" t="s">
        <v>1946</v>
      </c>
      <c r="Q192" s="165" t="s">
        <v>1946</v>
      </c>
    </row>
    <row r="193" ht="12.75" customHeight="1">
      <c r="A193" s="40" t="s">
        <v>90</v>
      </c>
      <c r="B193" s="40">
        <v>7.0</v>
      </c>
      <c r="C193" s="40">
        <v>190.0</v>
      </c>
      <c r="D193" s="161">
        <v>38647.0</v>
      </c>
      <c r="E193" s="162">
        <v>0.9888888888888889</v>
      </c>
      <c r="F193" s="41" t="s">
        <v>1961</v>
      </c>
      <c r="G193" s="163" t="s">
        <v>1965</v>
      </c>
      <c r="H193" s="163" t="s">
        <v>31</v>
      </c>
      <c r="I193" s="163" t="s">
        <v>1966</v>
      </c>
      <c r="J193" s="163" t="s">
        <v>1953</v>
      </c>
      <c r="K193" s="40" t="s">
        <v>1964</v>
      </c>
      <c r="L193" s="43">
        <f t="shared" si="1"/>
        <v>0.9895833333</v>
      </c>
      <c r="M193" s="162">
        <v>6.944444444444445E-4</v>
      </c>
      <c r="N193" s="162">
        <f t="shared" si="2"/>
        <v>-0.4104166667</v>
      </c>
      <c r="O193" s="163" t="s">
        <v>1945</v>
      </c>
      <c r="P193" s="164" t="s">
        <v>1946</v>
      </c>
      <c r="Q193" s="165" t="s">
        <v>1946</v>
      </c>
    </row>
    <row r="194" ht="12.75" customHeight="1">
      <c r="A194" s="40" t="s">
        <v>90</v>
      </c>
      <c r="B194" s="40">
        <v>7.0</v>
      </c>
      <c r="C194" s="40">
        <v>191.0</v>
      </c>
      <c r="D194" s="161">
        <v>38648.0</v>
      </c>
      <c r="E194" s="162">
        <v>0.5791666666666667</v>
      </c>
      <c r="F194" s="41" t="s">
        <v>1975</v>
      </c>
      <c r="G194" s="163" t="s">
        <v>1979</v>
      </c>
      <c r="H194" s="163" t="s">
        <v>31</v>
      </c>
      <c r="I194" s="163" t="s">
        <v>2016</v>
      </c>
      <c r="J194" s="163" t="s">
        <v>1953</v>
      </c>
      <c r="K194" s="40"/>
      <c r="L194" s="43">
        <f t="shared" si="1"/>
        <v>0.58125</v>
      </c>
      <c r="M194" s="162">
        <v>0.0020833333333333333</v>
      </c>
      <c r="N194" s="162">
        <f t="shared" si="2"/>
        <v>0.02916666667</v>
      </c>
      <c r="O194" s="163" t="s">
        <v>1945</v>
      </c>
      <c r="P194" s="164" t="s">
        <v>1946</v>
      </c>
      <c r="Q194" s="165" t="s">
        <v>1946</v>
      </c>
    </row>
    <row r="195" ht="12.75" customHeight="1">
      <c r="A195" s="40" t="s">
        <v>90</v>
      </c>
      <c r="B195" s="40">
        <v>7.0</v>
      </c>
      <c r="C195" s="40">
        <v>192.0</v>
      </c>
      <c r="D195" s="161">
        <v>38648.0</v>
      </c>
      <c r="E195" s="162">
        <v>0.6104166666666667</v>
      </c>
      <c r="F195" s="41" t="s">
        <v>1961</v>
      </c>
      <c r="G195" s="163" t="s">
        <v>1979</v>
      </c>
      <c r="H195" s="163" t="s">
        <v>31</v>
      </c>
      <c r="I195" s="163" t="s">
        <v>2016</v>
      </c>
      <c r="J195" s="163" t="s">
        <v>1953</v>
      </c>
      <c r="K195" s="40" t="s">
        <v>1964</v>
      </c>
      <c r="L195" s="43">
        <f t="shared" si="1"/>
        <v>0.6111111111</v>
      </c>
      <c r="M195" s="162">
        <v>6.944444444444445E-4</v>
      </c>
      <c r="N195" s="162">
        <f t="shared" si="2"/>
        <v>0.009027777778</v>
      </c>
      <c r="O195" s="163" t="s">
        <v>1945</v>
      </c>
      <c r="P195" s="164" t="s">
        <v>1946</v>
      </c>
      <c r="Q195" s="165" t="s">
        <v>1946</v>
      </c>
    </row>
    <row r="196" ht="12.75" customHeight="1">
      <c r="A196" s="40" t="s">
        <v>90</v>
      </c>
      <c r="B196" s="40">
        <v>7.0</v>
      </c>
      <c r="C196" s="40">
        <v>193.0</v>
      </c>
      <c r="D196" s="161">
        <v>38648.0</v>
      </c>
      <c r="E196" s="162">
        <v>0.6201388888888889</v>
      </c>
      <c r="F196" s="41" t="s">
        <v>1773</v>
      </c>
      <c r="G196" s="163" t="s">
        <v>1965</v>
      </c>
      <c r="H196" s="163" t="s">
        <v>71</v>
      </c>
      <c r="I196" s="163" t="s">
        <v>1966</v>
      </c>
      <c r="J196" s="163" t="s">
        <v>1953</v>
      </c>
      <c r="K196" s="40" t="s">
        <v>1964</v>
      </c>
      <c r="L196" s="43">
        <f t="shared" si="1"/>
        <v>0.6215277778</v>
      </c>
      <c r="M196" s="162">
        <v>0.001388888888888889</v>
      </c>
      <c r="N196" s="162">
        <f t="shared" si="2"/>
        <v>0.02222222222</v>
      </c>
      <c r="O196" s="163" t="s">
        <v>1945</v>
      </c>
      <c r="P196" s="164" t="s">
        <v>1946</v>
      </c>
      <c r="Q196" s="165" t="s">
        <v>1946</v>
      </c>
    </row>
    <row r="197" ht="12.75" customHeight="1">
      <c r="A197" s="40" t="s">
        <v>90</v>
      </c>
      <c r="B197" s="40">
        <v>7.0</v>
      </c>
      <c r="C197" s="40">
        <v>194.0</v>
      </c>
      <c r="D197" s="161">
        <v>38648.0</v>
      </c>
      <c r="E197" s="162">
        <v>0.6437499999999999</v>
      </c>
      <c r="F197" s="41" t="s">
        <v>1773</v>
      </c>
      <c r="G197" s="163" t="s">
        <v>1965</v>
      </c>
      <c r="H197" s="163" t="s">
        <v>71</v>
      </c>
      <c r="I197" s="163" t="s">
        <v>1966</v>
      </c>
      <c r="J197" s="163" t="s">
        <v>1953</v>
      </c>
      <c r="K197" s="40" t="s">
        <v>1964</v>
      </c>
      <c r="L197" s="43">
        <f t="shared" si="1"/>
        <v>0.6451388889</v>
      </c>
      <c r="M197" s="162">
        <v>0.001388888888888889</v>
      </c>
      <c r="N197" s="162">
        <f t="shared" si="2"/>
        <v>0.04375</v>
      </c>
      <c r="O197" s="163" t="s">
        <v>1945</v>
      </c>
      <c r="P197" s="164" t="s">
        <v>1946</v>
      </c>
      <c r="Q197" s="165" t="s">
        <v>1946</v>
      </c>
    </row>
    <row r="198" ht="12.75" customHeight="1">
      <c r="A198" s="40" t="s">
        <v>90</v>
      </c>
      <c r="B198" s="40">
        <v>7.0</v>
      </c>
      <c r="C198" s="40">
        <v>195.0</v>
      </c>
      <c r="D198" s="161">
        <v>38648.0</v>
      </c>
      <c r="E198" s="162">
        <v>0.688888888888889</v>
      </c>
      <c r="F198" s="41" t="s">
        <v>1975</v>
      </c>
      <c r="G198" s="163" t="s">
        <v>1979</v>
      </c>
      <c r="H198" s="163" t="s">
        <v>31</v>
      </c>
      <c r="I198" s="163" t="s">
        <v>2016</v>
      </c>
      <c r="J198" s="163" t="s">
        <v>1953</v>
      </c>
      <c r="K198" s="40"/>
      <c r="L198" s="43">
        <f t="shared" si="1"/>
        <v>0.6895833333</v>
      </c>
      <c r="M198" s="162">
        <v>6.944444444444445E-4</v>
      </c>
      <c r="N198" s="162">
        <f t="shared" si="2"/>
        <v>0.02847222222</v>
      </c>
      <c r="O198" s="163" t="s">
        <v>1945</v>
      </c>
      <c r="P198" s="164" t="s">
        <v>1946</v>
      </c>
      <c r="Q198" s="165" t="s">
        <v>1946</v>
      </c>
    </row>
    <row r="199" ht="12.75" customHeight="1">
      <c r="A199" s="40" t="s">
        <v>90</v>
      </c>
      <c r="B199" s="40">
        <v>7.0</v>
      </c>
      <c r="C199" s="40">
        <v>196.0</v>
      </c>
      <c r="D199" s="161">
        <v>38648.0</v>
      </c>
      <c r="E199" s="162">
        <v>0.7180555555555556</v>
      </c>
      <c r="F199" s="41" t="s">
        <v>1975</v>
      </c>
      <c r="G199" s="163" t="s">
        <v>1979</v>
      </c>
      <c r="H199" s="163" t="s">
        <v>31</v>
      </c>
      <c r="I199" s="163" t="s">
        <v>2016</v>
      </c>
      <c r="J199" s="163" t="s">
        <v>1953</v>
      </c>
      <c r="K199" s="40"/>
      <c r="L199" s="43">
        <f t="shared" si="1"/>
        <v>0.71875</v>
      </c>
      <c r="M199" s="162">
        <v>6.944444444444445E-4</v>
      </c>
      <c r="N199" s="162">
        <f t="shared" si="2"/>
        <v>0.06388888889</v>
      </c>
      <c r="O199" s="163" t="s">
        <v>1945</v>
      </c>
      <c r="P199" s="164" t="s">
        <v>1946</v>
      </c>
      <c r="Q199" s="165" t="s">
        <v>1946</v>
      </c>
    </row>
    <row r="200" ht="12.75" customHeight="1">
      <c r="A200" s="40" t="s">
        <v>90</v>
      </c>
      <c r="B200" s="40">
        <v>7.0</v>
      </c>
      <c r="C200" s="40">
        <v>197.0</v>
      </c>
      <c r="D200" s="161">
        <v>38648.0</v>
      </c>
      <c r="E200" s="162">
        <v>0.782638888888889</v>
      </c>
      <c r="F200" s="41" t="s">
        <v>1949</v>
      </c>
      <c r="G200" s="163" t="s">
        <v>1951</v>
      </c>
      <c r="H200" s="163" t="s">
        <v>31</v>
      </c>
      <c r="I200" s="163" t="s">
        <v>1952</v>
      </c>
      <c r="J200" s="163" t="s">
        <v>1953</v>
      </c>
      <c r="K200" s="40"/>
      <c r="L200" s="43">
        <f t="shared" si="1"/>
        <v>0.7840277778</v>
      </c>
      <c r="M200" s="162">
        <v>0.001388888888888889</v>
      </c>
      <c r="N200" s="162">
        <f t="shared" si="2"/>
        <v>0.03958333333</v>
      </c>
      <c r="O200" s="163" t="s">
        <v>1945</v>
      </c>
      <c r="P200" s="164" t="s">
        <v>1946</v>
      </c>
      <c r="Q200" s="165" t="s">
        <v>1946</v>
      </c>
    </row>
    <row r="201" ht="12.75" customHeight="1">
      <c r="A201" s="40" t="s">
        <v>90</v>
      </c>
      <c r="B201" s="40">
        <v>7.0</v>
      </c>
      <c r="C201" s="40">
        <v>198.0</v>
      </c>
      <c r="D201" s="161">
        <v>38648.0</v>
      </c>
      <c r="E201" s="162">
        <v>0.8236111111111111</v>
      </c>
      <c r="F201" s="41" t="s">
        <v>1949</v>
      </c>
      <c r="G201" s="163" t="s">
        <v>1951</v>
      </c>
      <c r="H201" s="163" t="s">
        <v>31</v>
      </c>
      <c r="I201" s="163" t="s">
        <v>1952</v>
      </c>
      <c r="J201" s="163" t="s">
        <v>1953</v>
      </c>
      <c r="K201" s="40"/>
      <c r="L201" s="43">
        <f t="shared" si="1"/>
        <v>0.8243055556</v>
      </c>
      <c r="M201" s="162">
        <v>6.944444444444445E-4</v>
      </c>
      <c r="N201" s="162">
        <f t="shared" si="2"/>
        <v>-0.4347222222</v>
      </c>
      <c r="O201" s="163" t="s">
        <v>1945</v>
      </c>
      <c r="P201" s="164" t="s">
        <v>1946</v>
      </c>
      <c r="Q201" s="165" t="s">
        <v>1946</v>
      </c>
    </row>
    <row r="202" ht="12.75" customHeight="1">
      <c r="A202" s="40" t="s">
        <v>90</v>
      </c>
      <c r="B202" s="40">
        <v>7.0</v>
      </c>
      <c r="C202" s="40">
        <v>199.0</v>
      </c>
      <c r="D202" s="161">
        <v>38649.0</v>
      </c>
      <c r="E202" s="162">
        <v>0.38958333333333334</v>
      </c>
      <c r="F202" s="41" t="s">
        <v>1957</v>
      </c>
      <c r="G202" s="163" t="s">
        <v>1958</v>
      </c>
      <c r="H202" s="163" t="s">
        <v>31</v>
      </c>
      <c r="I202" s="163"/>
      <c r="J202" s="163" t="s">
        <v>1943</v>
      </c>
      <c r="K202" s="40"/>
      <c r="L202" s="43">
        <f t="shared" si="1"/>
        <v>0.3909722222</v>
      </c>
      <c r="M202" s="162">
        <v>0.001388888888888889</v>
      </c>
      <c r="N202" s="162">
        <f t="shared" si="2"/>
        <v>0.004861111111</v>
      </c>
      <c r="O202" s="163" t="s">
        <v>1945</v>
      </c>
      <c r="P202" s="164" t="s">
        <v>1946</v>
      </c>
      <c r="Q202" s="165" t="s">
        <v>1946</v>
      </c>
    </row>
    <row r="203" ht="12.75" customHeight="1">
      <c r="A203" s="40" t="s">
        <v>90</v>
      </c>
      <c r="B203" s="40">
        <v>7.0</v>
      </c>
      <c r="C203" s="40">
        <v>200.0</v>
      </c>
      <c r="D203" s="161">
        <v>38649.0</v>
      </c>
      <c r="E203" s="162">
        <v>0.3958333333333333</v>
      </c>
      <c r="F203" s="41" t="s">
        <v>1773</v>
      </c>
      <c r="G203" s="163" t="s">
        <v>1958</v>
      </c>
      <c r="H203" s="163" t="s">
        <v>71</v>
      </c>
      <c r="I203" s="163"/>
      <c r="J203" s="163" t="s">
        <v>1943</v>
      </c>
      <c r="K203" s="40"/>
      <c r="L203" s="43">
        <f t="shared" si="1"/>
        <v>0.3979166667</v>
      </c>
      <c r="M203" s="162">
        <v>0.0020833333333333333</v>
      </c>
      <c r="N203" s="162">
        <f t="shared" si="2"/>
        <v>0.21875</v>
      </c>
      <c r="O203" s="163" t="s">
        <v>1945</v>
      </c>
      <c r="P203" s="164" t="s">
        <v>1946</v>
      </c>
      <c r="Q203" s="165" t="s">
        <v>1946</v>
      </c>
    </row>
    <row r="204" ht="12.75" customHeight="1">
      <c r="A204" s="66" t="s">
        <v>90</v>
      </c>
      <c r="B204" s="66">
        <v>7.0</v>
      </c>
      <c r="C204" s="66">
        <v>201.0</v>
      </c>
      <c r="D204" s="166">
        <v>38649.0</v>
      </c>
      <c r="E204" s="167">
        <v>0.6166666666666667</v>
      </c>
      <c r="F204" s="168" t="s">
        <v>1773</v>
      </c>
      <c r="G204" s="169" t="s">
        <v>1796</v>
      </c>
      <c r="H204" s="169" t="s">
        <v>71</v>
      </c>
      <c r="I204" s="169" t="s">
        <v>1994</v>
      </c>
      <c r="J204" s="169" t="s">
        <v>1943</v>
      </c>
      <c r="K204" s="66"/>
      <c r="L204" s="170">
        <f t="shared" si="1"/>
        <v>0.6215277778</v>
      </c>
      <c r="M204" s="167">
        <v>0.004861111111111111</v>
      </c>
      <c r="N204" s="167">
        <f t="shared" si="2"/>
        <v>0.06180555556</v>
      </c>
      <c r="O204" s="169" t="s">
        <v>1945</v>
      </c>
      <c r="P204" s="171" t="s">
        <v>1946</v>
      </c>
      <c r="Q204" s="172" t="s">
        <v>1946</v>
      </c>
      <c r="R204" s="173"/>
      <c r="S204" s="173"/>
      <c r="T204" s="173"/>
      <c r="U204" s="173"/>
      <c r="V204" s="173"/>
      <c r="W204" s="173"/>
      <c r="X204" s="173"/>
      <c r="Y204" s="173"/>
      <c r="Z204" s="173"/>
    </row>
    <row r="205" ht="12.75" customHeight="1">
      <c r="A205" s="40" t="s">
        <v>90</v>
      </c>
      <c r="B205" s="40">
        <v>7.0</v>
      </c>
      <c r="C205" s="40">
        <v>202.0</v>
      </c>
      <c r="D205" s="161">
        <v>38650.0</v>
      </c>
      <c r="E205" s="162">
        <v>0.6833333333333332</v>
      </c>
      <c r="F205" s="41" t="s">
        <v>1947</v>
      </c>
      <c r="G205" s="163" t="s">
        <v>1948</v>
      </c>
      <c r="H205" s="163" t="s">
        <v>31</v>
      </c>
      <c r="I205" s="163" t="s">
        <v>943</v>
      </c>
      <c r="J205" s="163" t="s">
        <v>1943</v>
      </c>
      <c r="K205" s="40"/>
      <c r="L205" s="43">
        <f t="shared" si="1"/>
        <v>0.6847222222</v>
      </c>
      <c r="M205" s="162">
        <v>0.001388888888888889</v>
      </c>
      <c r="N205" s="162">
        <f t="shared" si="2"/>
        <v>0.005555555556</v>
      </c>
      <c r="O205" s="163" t="s">
        <v>1945</v>
      </c>
      <c r="P205" s="164" t="s">
        <v>1946</v>
      </c>
      <c r="Q205" s="165" t="s">
        <v>1946</v>
      </c>
    </row>
    <row r="206" ht="12.75" customHeight="1">
      <c r="A206" s="40" t="s">
        <v>90</v>
      </c>
      <c r="B206" s="40">
        <v>7.0</v>
      </c>
      <c r="C206" s="40">
        <v>203.0</v>
      </c>
      <c r="D206" s="161">
        <v>38650.0</v>
      </c>
      <c r="E206" s="162">
        <v>0.6902777777777778</v>
      </c>
      <c r="F206" s="41" t="s">
        <v>1949</v>
      </c>
      <c r="G206" s="163" t="s">
        <v>2017</v>
      </c>
      <c r="H206" s="163" t="s">
        <v>31</v>
      </c>
      <c r="I206" s="163"/>
      <c r="J206" s="163" t="s">
        <v>1943</v>
      </c>
      <c r="K206" s="40"/>
      <c r="L206" s="43">
        <f t="shared" si="1"/>
        <v>0.6916666667</v>
      </c>
      <c r="M206" s="162">
        <v>0.001388888888888889</v>
      </c>
      <c r="N206" s="162">
        <f t="shared" si="2"/>
        <v>0.07291666667</v>
      </c>
      <c r="O206" s="163" t="s">
        <v>1945</v>
      </c>
      <c r="P206" s="164" t="s">
        <v>1946</v>
      </c>
      <c r="Q206" s="165" t="s">
        <v>1946</v>
      </c>
    </row>
    <row r="207" ht="12.75" customHeight="1">
      <c r="A207" s="40" t="s">
        <v>90</v>
      </c>
      <c r="B207" s="40">
        <v>7.0</v>
      </c>
      <c r="C207" s="40">
        <v>205.0</v>
      </c>
      <c r="D207" s="161">
        <v>38650.0</v>
      </c>
      <c r="E207" s="162">
        <v>0.7645833333333334</v>
      </c>
      <c r="F207" s="41" t="s">
        <v>1773</v>
      </c>
      <c r="G207" s="163" t="s">
        <v>1979</v>
      </c>
      <c r="H207" s="163" t="s">
        <v>71</v>
      </c>
      <c r="I207" s="163" t="s">
        <v>2016</v>
      </c>
      <c r="J207" s="163" t="s">
        <v>1943</v>
      </c>
      <c r="K207" s="40"/>
      <c r="L207" s="43">
        <f t="shared" si="1"/>
        <v>0.76875</v>
      </c>
      <c r="M207" s="162">
        <v>0.004166666666666667</v>
      </c>
      <c r="N207" s="162">
        <f t="shared" si="2"/>
        <v>0.04166666667</v>
      </c>
      <c r="O207" s="163" t="s">
        <v>1945</v>
      </c>
      <c r="P207" s="164" t="s">
        <v>1946</v>
      </c>
      <c r="Q207" s="165" t="s">
        <v>1946</v>
      </c>
    </row>
    <row r="208" ht="12.75" customHeight="1">
      <c r="A208" s="40" t="s">
        <v>90</v>
      </c>
      <c r="B208" s="40">
        <v>7.0</v>
      </c>
      <c r="C208" s="40">
        <v>204.0</v>
      </c>
      <c r="D208" s="161">
        <v>38650.0</v>
      </c>
      <c r="E208" s="162">
        <v>0.8104166666666667</v>
      </c>
      <c r="F208" s="41" t="s">
        <v>1967</v>
      </c>
      <c r="G208" s="163" t="s">
        <v>1968</v>
      </c>
      <c r="H208" s="163" t="s">
        <v>31</v>
      </c>
      <c r="I208" s="163" t="s">
        <v>1969</v>
      </c>
      <c r="J208" s="163" t="s">
        <v>1943</v>
      </c>
      <c r="K208" s="40"/>
      <c r="L208" s="43">
        <f t="shared" si="1"/>
        <v>0.8138888889</v>
      </c>
      <c r="M208" s="162">
        <v>0.003472222222222222</v>
      </c>
      <c r="N208" s="162">
        <f t="shared" si="2"/>
        <v>0.05555555556</v>
      </c>
      <c r="O208" s="163" t="s">
        <v>1945</v>
      </c>
      <c r="P208" s="164" t="s">
        <v>1946</v>
      </c>
      <c r="Q208" s="165" t="s">
        <v>1946</v>
      </c>
    </row>
    <row r="209" ht="12.75" customHeight="1">
      <c r="A209" s="40" t="s">
        <v>90</v>
      </c>
      <c r="B209" s="40">
        <v>7.0</v>
      </c>
      <c r="C209" s="40">
        <v>206.0</v>
      </c>
      <c r="D209" s="161">
        <v>38650.0</v>
      </c>
      <c r="E209" s="162">
        <v>0.8694444444444445</v>
      </c>
      <c r="F209" s="41" t="s">
        <v>1949</v>
      </c>
      <c r="G209" s="163" t="s">
        <v>2008</v>
      </c>
      <c r="H209" s="163" t="s">
        <v>31</v>
      </c>
      <c r="I209" s="163" t="s">
        <v>2009</v>
      </c>
      <c r="J209" s="163" t="s">
        <v>1943</v>
      </c>
      <c r="K209" s="40"/>
      <c r="L209" s="43">
        <f t="shared" si="1"/>
        <v>0.8701388889</v>
      </c>
      <c r="M209" s="162">
        <v>6.944444444444445E-4</v>
      </c>
      <c r="N209" s="162">
        <f t="shared" si="2"/>
        <v>0</v>
      </c>
      <c r="O209" s="163" t="s">
        <v>1945</v>
      </c>
      <c r="P209" s="164" t="s">
        <v>1946</v>
      </c>
      <c r="Q209" s="165" t="s">
        <v>1946</v>
      </c>
    </row>
    <row r="210" ht="12.75" customHeight="1">
      <c r="A210" s="40" t="s">
        <v>90</v>
      </c>
      <c r="B210" s="40">
        <v>7.0</v>
      </c>
      <c r="C210" s="40">
        <v>207.0</v>
      </c>
      <c r="D210" s="161">
        <v>38650.0</v>
      </c>
      <c r="E210" s="162">
        <v>0.8701388888888889</v>
      </c>
      <c r="F210" s="41" t="s">
        <v>1773</v>
      </c>
      <c r="G210" s="163" t="s">
        <v>2008</v>
      </c>
      <c r="H210" s="163" t="s">
        <v>71</v>
      </c>
      <c r="I210" s="163" t="s">
        <v>2009</v>
      </c>
      <c r="J210" s="163" t="s">
        <v>2018</v>
      </c>
      <c r="K210" s="40"/>
      <c r="L210" s="43">
        <f t="shared" si="1"/>
        <v>0.8770833333</v>
      </c>
      <c r="M210" s="162">
        <v>0.006944444444444444</v>
      </c>
      <c r="N210" s="162">
        <f t="shared" si="2"/>
        <v>0.006944444444</v>
      </c>
      <c r="O210" s="163" t="s">
        <v>1945</v>
      </c>
      <c r="P210" s="164" t="s">
        <v>1946</v>
      </c>
      <c r="Q210" s="165" t="s">
        <v>1946</v>
      </c>
    </row>
    <row r="211" ht="12.75" customHeight="1">
      <c r="A211" s="40" t="s">
        <v>90</v>
      </c>
      <c r="B211" s="40">
        <v>8.0</v>
      </c>
      <c r="C211" s="40">
        <v>208.0</v>
      </c>
      <c r="D211" s="161">
        <v>38650.0</v>
      </c>
      <c r="E211" s="162">
        <v>0.8840277777777777</v>
      </c>
      <c r="F211" s="41" t="s">
        <v>1975</v>
      </c>
      <c r="G211" s="163" t="s">
        <v>1979</v>
      </c>
      <c r="H211" s="163" t="s">
        <v>31</v>
      </c>
      <c r="I211" s="163" t="s">
        <v>2016</v>
      </c>
      <c r="J211" s="163" t="s">
        <v>1953</v>
      </c>
      <c r="K211" s="40"/>
      <c r="L211" s="43">
        <f t="shared" si="1"/>
        <v>0.8861111111</v>
      </c>
      <c r="M211" s="162">
        <v>0.0020833333333333333</v>
      </c>
      <c r="N211" s="162">
        <f t="shared" si="2"/>
        <v>0.01041666667</v>
      </c>
      <c r="O211" s="163" t="s">
        <v>1945</v>
      </c>
      <c r="P211" s="164" t="s">
        <v>1946</v>
      </c>
      <c r="Q211" s="165" t="s">
        <v>1946</v>
      </c>
    </row>
    <row r="212" ht="12.75" customHeight="1">
      <c r="A212" s="66" t="s">
        <v>90</v>
      </c>
      <c r="B212" s="66">
        <v>8.0</v>
      </c>
      <c r="C212" s="66">
        <v>209.0</v>
      </c>
      <c r="D212" s="166">
        <v>38650.0</v>
      </c>
      <c r="E212" s="167">
        <v>0.8965277777777777</v>
      </c>
      <c r="F212" s="168" t="s">
        <v>1990</v>
      </c>
      <c r="G212" s="169" t="s">
        <v>1796</v>
      </c>
      <c r="H212" s="169" t="s">
        <v>31</v>
      </c>
      <c r="I212" s="169" t="s">
        <v>1994</v>
      </c>
      <c r="J212" s="169" t="s">
        <v>1953</v>
      </c>
      <c r="K212" s="66"/>
      <c r="L212" s="170">
        <f t="shared" si="1"/>
        <v>0.8972222222</v>
      </c>
      <c r="M212" s="167">
        <v>6.944444444444445E-4</v>
      </c>
      <c r="N212" s="167">
        <f t="shared" si="2"/>
        <v>0.01875</v>
      </c>
      <c r="O212" s="169" t="s">
        <v>1945</v>
      </c>
      <c r="P212" s="171" t="s">
        <v>1946</v>
      </c>
      <c r="Q212" s="172" t="s">
        <v>1946</v>
      </c>
      <c r="R212" s="173"/>
      <c r="S212" s="173"/>
      <c r="T212" s="173"/>
      <c r="U212" s="173"/>
      <c r="V212" s="173"/>
      <c r="W212" s="173"/>
      <c r="X212" s="173"/>
      <c r="Y212" s="173"/>
      <c r="Z212" s="173"/>
    </row>
    <row r="213" ht="12.75" customHeight="1">
      <c r="A213" s="66" t="s">
        <v>90</v>
      </c>
      <c r="B213" s="66">
        <v>8.0</v>
      </c>
      <c r="C213" s="66">
        <v>210.0</v>
      </c>
      <c r="D213" s="166">
        <v>38650.0</v>
      </c>
      <c r="E213" s="167">
        <v>0.9159722222222223</v>
      </c>
      <c r="F213" s="168" t="s">
        <v>1773</v>
      </c>
      <c r="G213" s="169" t="s">
        <v>1796</v>
      </c>
      <c r="H213" s="169" t="s">
        <v>71</v>
      </c>
      <c r="I213" s="169" t="s">
        <v>1994</v>
      </c>
      <c r="J213" s="169" t="s">
        <v>1953</v>
      </c>
      <c r="K213" s="66"/>
      <c r="L213" s="170">
        <f t="shared" si="1"/>
        <v>0.925</v>
      </c>
      <c r="M213" s="167">
        <v>0.009027777777777779</v>
      </c>
      <c r="N213" s="167">
        <f t="shared" si="2"/>
        <v>-0.1645833333</v>
      </c>
      <c r="O213" s="169" t="s">
        <v>1945</v>
      </c>
      <c r="P213" s="171" t="s">
        <v>1946</v>
      </c>
      <c r="Q213" s="172" t="s">
        <v>1946</v>
      </c>
      <c r="R213" s="173"/>
      <c r="S213" s="173"/>
      <c r="T213" s="173"/>
      <c r="U213" s="173"/>
      <c r="V213" s="173"/>
      <c r="W213" s="173"/>
      <c r="X213" s="173"/>
      <c r="Y213" s="173"/>
      <c r="Z213" s="173"/>
    </row>
    <row r="214" ht="12.75" customHeight="1">
      <c r="A214" s="40" t="s">
        <v>90</v>
      </c>
      <c r="B214" s="40">
        <v>8.0</v>
      </c>
      <c r="C214" s="40">
        <v>211.0</v>
      </c>
      <c r="D214" s="161">
        <v>38651.0</v>
      </c>
      <c r="E214" s="162">
        <v>0.7604166666666666</v>
      </c>
      <c r="F214" s="41" t="s">
        <v>1988</v>
      </c>
      <c r="G214" s="163" t="s">
        <v>1989</v>
      </c>
      <c r="H214" s="163" t="s">
        <v>31</v>
      </c>
      <c r="I214" s="163"/>
      <c r="J214" s="163" t="s">
        <v>1943</v>
      </c>
      <c r="K214" s="40"/>
      <c r="L214" s="43">
        <f t="shared" si="1"/>
        <v>0.7618055556</v>
      </c>
      <c r="M214" s="162">
        <v>0.001388888888888889</v>
      </c>
      <c r="N214" s="162">
        <f t="shared" si="2"/>
        <v>0.0125</v>
      </c>
      <c r="O214" s="163" t="s">
        <v>1945</v>
      </c>
      <c r="P214" s="164" t="s">
        <v>1946</v>
      </c>
      <c r="Q214" s="165" t="s">
        <v>1946</v>
      </c>
    </row>
    <row r="215" ht="12.75" customHeight="1">
      <c r="A215" s="40" t="s">
        <v>90</v>
      </c>
      <c r="B215" s="40">
        <v>8.0</v>
      </c>
      <c r="C215" s="40">
        <v>212.0</v>
      </c>
      <c r="D215" s="161">
        <v>38651.0</v>
      </c>
      <c r="E215" s="162">
        <v>0.7743055555555555</v>
      </c>
      <c r="F215" s="41" t="s">
        <v>1773</v>
      </c>
      <c r="G215" s="163" t="s">
        <v>1989</v>
      </c>
      <c r="H215" s="163" t="s">
        <v>71</v>
      </c>
      <c r="I215" s="163"/>
      <c r="J215" s="163" t="s">
        <v>1943</v>
      </c>
      <c r="K215" s="40"/>
      <c r="L215" s="43">
        <f t="shared" si="1"/>
        <v>0.7770833333</v>
      </c>
      <c r="M215" s="162">
        <v>0.002777777777777778</v>
      </c>
      <c r="N215" s="162">
        <f t="shared" si="2"/>
        <v>-0.2145833333</v>
      </c>
      <c r="O215" s="163" t="s">
        <v>1945</v>
      </c>
      <c r="P215" s="164" t="s">
        <v>1946</v>
      </c>
      <c r="Q215" s="165" t="s">
        <v>1946</v>
      </c>
    </row>
    <row r="216" ht="12.75" customHeight="1">
      <c r="A216" s="40" t="s">
        <v>90</v>
      </c>
      <c r="B216" s="40">
        <v>8.0</v>
      </c>
      <c r="C216" s="40">
        <v>213.0</v>
      </c>
      <c r="D216" s="161">
        <v>38652.0</v>
      </c>
      <c r="E216" s="162">
        <v>0.5625</v>
      </c>
      <c r="F216" s="41" t="s">
        <v>1975</v>
      </c>
      <c r="G216" s="163" t="s">
        <v>1979</v>
      </c>
      <c r="H216" s="163" t="s">
        <v>31</v>
      </c>
      <c r="I216" s="163" t="s">
        <v>2016</v>
      </c>
      <c r="J216" s="163" t="s">
        <v>1943</v>
      </c>
      <c r="K216" s="40"/>
      <c r="L216" s="43">
        <f t="shared" si="1"/>
        <v>0.5652777778</v>
      </c>
      <c r="M216" s="162">
        <v>0.002777777777777778</v>
      </c>
      <c r="N216" s="162">
        <f t="shared" si="2"/>
        <v>0.13125</v>
      </c>
      <c r="O216" s="163" t="s">
        <v>1945</v>
      </c>
      <c r="P216" s="164" t="s">
        <v>1946</v>
      </c>
      <c r="Q216" s="165" t="s">
        <v>1946</v>
      </c>
    </row>
    <row r="217" ht="12.75" customHeight="1">
      <c r="A217" s="40" t="s">
        <v>90</v>
      </c>
      <c r="B217" s="40">
        <v>8.0</v>
      </c>
      <c r="C217" s="40">
        <v>214.0</v>
      </c>
      <c r="D217" s="161">
        <v>38652.0</v>
      </c>
      <c r="E217" s="162">
        <v>0.6965277777777777</v>
      </c>
      <c r="F217" s="41" t="s">
        <v>1975</v>
      </c>
      <c r="G217" s="163" t="s">
        <v>1979</v>
      </c>
      <c r="H217" s="163" t="s">
        <v>31</v>
      </c>
      <c r="I217" s="163" t="s">
        <v>2016</v>
      </c>
      <c r="J217" s="163" t="s">
        <v>1943</v>
      </c>
      <c r="K217" s="40"/>
      <c r="L217" s="43">
        <f t="shared" si="1"/>
        <v>0.7013888889</v>
      </c>
      <c r="M217" s="162">
        <v>0.004861111111111111</v>
      </c>
      <c r="N217" s="162">
        <f t="shared" si="2"/>
        <v>0.003472222222</v>
      </c>
      <c r="O217" s="163" t="s">
        <v>1945</v>
      </c>
      <c r="P217" s="164" t="s">
        <v>1946</v>
      </c>
      <c r="Q217" s="165" t="s">
        <v>1946</v>
      </c>
    </row>
    <row r="218" ht="12.75" customHeight="1">
      <c r="A218" s="40" t="s">
        <v>90</v>
      </c>
      <c r="B218" s="40">
        <v>8.0</v>
      </c>
      <c r="C218" s="40">
        <v>215.0</v>
      </c>
      <c r="D218" s="161">
        <v>38652.0</v>
      </c>
      <c r="E218" s="162">
        <v>0.7048611111111112</v>
      </c>
      <c r="F218" s="41" t="s">
        <v>1949</v>
      </c>
      <c r="G218" s="163" t="s">
        <v>2008</v>
      </c>
      <c r="H218" s="163" t="s">
        <v>31</v>
      </c>
      <c r="I218" s="163" t="s">
        <v>2009</v>
      </c>
      <c r="J218" s="163" t="s">
        <v>1943</v>
      </c>
      <c r="K218" s="40"/>
      <c r="L218" s="43">
        <f t="shared" si="1"/>
        <v>0.7118055556</v>
      </c>
      <c r="M218" s="162">
        <v>0.006944444444444444</v>
      </c>
      <c r="N218" s="162">
        <f t="shared" si="2"/>
        <v>0</v>
      </c>
      <c r="O218" s="163" t="s">
        <v>1945</v>
      </c>
      <c r="P218" s="164" t="s">
        <v>1946</v>
      </c>
      <c r="Q218" s="165" t="s">
        <v>1946</v>
      </c>
    </row>
    <row r="219" ht="12.75" customHeight="1">
      <c r="A219" s="40" t="s">
        <v>90</v>
      </c>
      <c r="B219" s="40">
        <v>8.0</v>
      </c>
      <c r="C219" s="40">
        <v>216.0</v>
      </c>
      <c r="D219" s="161">
        <v>38652.0</v>
      </c>
      <c r="E219" s="162">
        <v>0.7118055555555555</v>
      </c>
      <c r="F219" s="41" t="s">
        <v>1975</v>
      </c>
      <c r="G219" s="163" t="s">
        <v>1979</v>
      </c>
      <c r="H219" s="163" t="s">
        <v>31</v>
      </c>
      <c r="I219" s="163" t="s">
        <v>2016</v>
      </c>
      <c r="J219" s="163" t="s">
        <v>1943</v>
      </c>
      <c r="K219" s="40"/>
      <c r="L219" s="43">
        <f t="shared" si="1"/>
        <v>0.7125</v>
      </c>
      <c r="M219" s="162">
        <v>6.944444444444445E-4</v>
      </c>
      <c r="N219" s="162">
        <f t="shared" si="2"/>
        <v>-0.3048611111</v>
      </c>
      <c r="O219" s="163" t="s">
        <v>1945</v>
      </c>
      <c r="P219" s="164" t="s">
        <v>1946</v>
      </c>
      <c r="Q219" s="165" t="s">
        <v>1946</v>
      </c>
    </row>
    <row r="220" ht="12.75" customHeight="1">
      <c r="A220" s="40" t="s">
        <v>90</v>
      </c>
      <c r="B220" s="40">
        <v>8.0</v>
      </c>
      <c r="C220" s="40">
        <v>217.0</v>
      </c>
      <c r="D220" s="161">
        <v>38653.0</v>
      </c>
      <c r="E220" s="162">
        <v>0.4076388888888889</v>
      </c>
      <c r="F220" s="41" t="s">
        <v>1773</v>
      </c>
      <c r="G220" s="163" t="s">
        <v>1979</v>
      </c>
      <c r="H220" s="163" t="s">
        <v>71</v>
      </c>
      <c r="I220" s="163" t="s">
        <v>2016</v>
      </c>
      <c r="J220" s="163" t="s">
        <v>1943</v>
      </c>
      <c r="K220" s="40"/>
      <c r="L220" s="43">
        <f t="shared" si="1"/>
        <v>0.4125</v>
      </c>
      <c r="M220" s="162">
        <v>0.004861111111111111</v>
      </c>
      <c r="N220" s="162">
        <f t="shared" si="2"/>
        <v>0.2180555556</v>
      </c>
      <c r="O220" s="163" t="s">
        <v>1945</v>
      </c>
      <c r="P220" s="164" t="s">
        <v>1946</v>
      </c>
      <c r="Q220" s="165" t="s">
        <v>1946</v>
      </c>
    </row>
    <row r="221" ht="12.75" customHeight="1">
      <c r="A221" s="40" t="s">
        <v>90</v>
      </c>
      <c r="B221" s="40">
        <v>8.0</v>
      </c>
      <c r="C221" s="40">
        <v>218.0</v>
      </c>
      <c r="D221" s="161">
        <v>38653.0</v>
      </c>
      <c r="E221" s="162">
        <v>0.6305555555555555</v>
      </c>
      <c r="F221" s="41" t="s">
        <v>1961</v>
      </c>
      <c r="G221" s="163" t="s">
        <v>2007</v>
      </c>
      <c r="H221" s="163" t="s">
        <v>31</v>
      </c>
      <c r="I221" s="163"/>
      <c r="J221" s="163" t="s">
        <v>1943</v>
      </c>
      <c r="K221" s="40" t="s">
        <v>1964</v>
      </c>
      <c r="L221" s="43">
        <f t="shared" si="1"/>
        <v>0.6319444444</v>
      </c>
      <c r="M221" s="162">
        <v>0.001388888888888889</v>
      </c>
      <c r="N221" s="162">
        <f t="shared" si="2"/>
        <v>0.009722222222</v>
      </c>
      <c r="O221" s="163" t="s">
        <v>1945</v>
      </c>
      <c r="P221" s="164" t="s">
        <v>1946</v>
      </c>
      <c r="Q221" s="165" t="s">
        <v>1946</v>
      </c>
    </row>
    <row r="222" ht="12.75" customHeight="1">
      <c r="A222" s="40" t="s">
        <v>90</v>
      </c>
      <c r="B222" s="40">
        <v>8.0</v>
      </c>
      <c r="C222" s="40">
        <v>219.0</v>
      </c>
      <c r="D222" s="161">
        <v>38653.0</v>
      </c>
      <c r="E222" s="162">
        <v>0.6416666666666667</v>
      </c>
      <c r="F222" s="41" t="s">
        <v>1949</v>
      </c>
      <c r="G222" s="163" t="s">
        <v>1971</v>
      </c>
      <c r="H222" s="163" t="s">
        <v>31</v>
      </c>
      <c r="I222" s="163" t="s">
        <v>1972</v>
      </c>
      <c r="J222" s="163" t="s">
        <v>1943</v>
      </c>
      <c r="K222" s="40"/>
      <c r="L222" s="43">
        <f t="shared" si="1"/>
        <v>0.6430555556</v>
      </c>
      <c r="M222" s="162">
        <v>0.001388888888888889</v>
      </c>
      <c r="N222" s="162">
        <f t="shared" si="2"/>
        <v>0</v>
      </c>
      <c r="O222" s="163" t="s">
        <v>1945</v>
      </c>
      <c r="P222" s="164" t="s">
        <v>1946</v>
      </c>
      <c r="Q222" s="165" t="s">
        <v>1946</v>
      </c>
    </row>
    <row r="223" ht="12.75" customHeight="1">
      <c r="A223" s="40" t="s">
        <v>90</v>
      </c>
      <c r="B223" s="40">
        <v>8.0</v>
      </c>
      <c r="C223" s="40">
        <v>220.0</v>
      </c>
      <c r="D223" s="161">
        <v>38653.0</v>
      </c>
      <c r="E223" s="162">
        <v>0.6430555555555556</v>
      </c>
      <c r="F223" s="41" t="s">
        <v>1773</v>
      </c>
      <c r="G223" s="163" t="s">
        <v>2007</v>
      </c>
      <c r="H223" s="163" t="s">
        <v>71</v>
      </c>
      <c r="I223" s="163"/>
      <c r="J223" s="163" t="s">
        <v>1943</v>
      </c>
      <c r="K223" s="40" t="s">
        <v>1964</v>
      </c>
      <c r="L223" s="43">
        <f t="shared" si="1"/>
        <v>0.6548611111</v>
      </c>
      <c r="M223" s="162">
        <v>0.011805555555555555</v>
      </c>
      <c r="N223" s="162">
        <f t="shared" si="2"/>
        <v>-0.0006944444444</v>
      </c>
      <c r="O223" s="163" t="s">
        <v>1945</v>
      </c>
      <c r="P223" s="164" t="s">
        <v>1946</v>
      </c>
      <c r="Q223" s="165" t="s">
        <v>1946</v>
      </c>
    </row>
    <row r="224" ht="12.75" customHeight="1">
      <c r="A224" s="40" t="s">
        <v>90</v>
      </c>
      <c r="B224" s="40">
        <v>8.0</v>
      </c>
      <c r="C224" s="40">
        <v>221.0</v>
      </c>
      <c r="D224" s="161">
        <v>38653.0</v>
      </c>
      <c r="E224" s="162">
        <v>0.6541666666666667</v>
      </c>
      <c r="F224" s="41" t="s">
        <v>1773</v>
      </c>
      <c r="G224" s="163" t="s">
        <v>2013</v>
      </c>
      <c r="H224" s="163" t="s">
        <v>71</v>
      </c>
      <c r="I224" s="163"/>
      <c r="J224" s="163" t="s">
        <v>1943</v>
      </c>
      <c r="K224" s="40" t="s">
        <v>1984</v>
      </c>
      <c r="L224" s="43">
        <f t="shared" si="1"/>
        <v>0.6569444444</v>
      </c>
      <c r="M224" s="162">
        <v>0.002777777777777778</v>
      </c>
      <c r="N224" s="162">
        <f t="shared" si="2"/>
        <v>0.03263888889</v>
      </c>
      <c r="O224" s="163" t="s">
        <v>1945</v>
      </c>
      <c r="P224" s="164" t="s">
        <v>1946</v>
      </c>
      <c r="Q224" s="165" t="s">
        <v>1946</v>
      </c>
    </row>
    <row r="225" ht="12.75" customHeight="1">
      <c r="A225" s="40" t="s">
        <v>90</v>
      </c>
      <c r="B225" s="40">
        <v>8.0</v>
      </c>
      <c r="C225" s="40">
        <v>222.0</v>
      </c>
      <c r="D225" s="161">
        <v>38653.0</v>
      </c>
      <c r="E225" s="162">
        <v>0.6895833333333333</v>
      </c>
      <c r="F225" s="41" t="s">
        <v>1773</v>
      </c>
      <c r="G225" s="163" t="s">
        <v>2013</v>
      </c>
      <c r="H225" s="163" t="s">
        <v>71</v>
      </c>
      <c r="I225" s="163"/>
      <c r="J225" s="163" t="s">
        <v>1943</v>
      </c>
      <c r="K225" s="40"/>
      <c r="L225" s="43">
        <f t="shared" si="1"/>
        <v>0.6902777778</v>
      </c>
      <c r="M225" s="162">
        <v>6.944444444444445E-4</v>
      </c>
      <c r="N225" s="162">
        <f t="shared" si="2"/>
        <v>0.002083333333</v>
      </c>
      <c r="O225" s="163" t="s">
        <v>1945</v>
      </c>
      <c r="P225" s="164" t="s">
        <v>1946</v>
      </c>
      <c r="Q225" s="165" t="s">
        <v>1946</v>
      </c>
    </row>
    <row r="226" ht="12.75" customHeight="1">
      <c r="A226" s="40" t="s">
        <v>90</v>
      </c>
      <c r="B226" s="40">
        <v>8.0</v>
      </c>
      <c r="C226" s="40">
        <v>223.0</v>
      </c>
      <c r="D226" s="161">
        <v>38653.0</v>
      </c>
      <c r="E226" s="162">
        <v>0.6923611111111111</v>
      </c>
      <c r="F226" s="41" t="s">
        <v>1773</v>
      </c>
      <c r="G226" s="163" t="s">
        <v>1971</v>
      </c>
      <c r="H226" s="163" t="s">
        <v>71</v>
      </c>
      <c r="I226" s="163" t="s">
        <v>1972</v>
      </c>
      <c r="J226" s="163" t="s">
        <v>1943</v>
      </c>
      <c r="K226" s="40"/>
      <c r="L226" s="43">
        <f t="shared" si="1"/>
        <v>0.6944444444</v>
      </c>
      <c r="M226" s="162">
        <v>0.0020833333333333333</v>
      </c>
      <c r="N226" s="162">
        <f t="shared" si="2"/>
        <v>0.04305555556</v>
      </c>
      <c r="O226" s="163" t="s">
        <v>1945</v>
      </c>
      <c r="P226" s="164" t="s">
        <v>1946</v>
      </c>
      <c r="Q226" s="165" t="s">
        <v>1946</v>
      </c>
    </row>
    <row r="227" ht="12.75" customHeight="1">
      <c r="A227" s="40" t="s">
        <v>90</v>
      </c>
      <c r="B227" s="40">
        <v>8.0</v>
      </c>
      <c r="C227" s="40">
        <v>224.0</v>
      </c>
      <c r="D227" s="161">
        <v>38653.0</v>
      </c>
      <c r="E227" s="162">
        <v>0.7374999999999999</v>
      </c>
      <c r="F227" s="41" t="s">
        <v>1773</v>
      </c>
      <c r="G227" s="163" t="s">
        <v>1979</v>
      </c>
      <c r="H227" s="163" t="s">
        <v>71</v>
      </c>
      <c r="I227" s="163" t="s">
        <v>2016</v>
      </c>
      <c r="J227" s="163" t="s">
        <v>1943</v>
      </c>
      <c r="K227" s="40"/>
      <c r="L227" s="43">
        <f t="shared" si="1"/>
        <v>0.7409722222</v>
      </c>
      <c r="M227" s="162">
        <v>0.003472222222222222</v>
      </c>
      <c r="N227" s="162">
        <f t="shared" si="2"/>
        <v>0.009722222222</v>
      </c>
      <c r="O227" s="163" t="s">
        <v>1945</v>
      </c>
      <c r="P227" s="164" t="s">
        <v>1946</v>
      </c>
      <c r="Q227" s="165" t="s">
        <v>1946</v>
      </c>
    </row>
    <row r="228" ht="12.75" customHeight="1">
      <c r="A228" s="40" t="s">
        <v>90</v>
      </c>
      <c r="B228" s="40">
        <v>8.0</v>
      </c>
      <c r="C228" s="40">
        <v>225.0</v>
      </c>
      <c r="D228" s="161">
        <v>38653.0</v>
      </c>
      <c r="E228" s="162">
        <v>0.7506944444444444</v>
      </c>
      <c r="F228" s="41" t="s">
        <v>1949</v>
      </c>
      <c r="G228" s="163" t="s">
        <v>2019</v>
      </c>
      <c r="H228" s="163" t="s">
        <v>31</v>
      </c>
      <c r="I228" s="163" t="s">
        <v>1830</v>
      </c>
      <c r="J228" s="163" t="s">
        <v>1943</v>
      </c>
      <c r="K228" s="40"/>
      <c r="L228" s="43">
        <f t="shared" si="1"/>
        <v>0.7513888889</v>
      </c>
      <c r="M228" s="162">
        <v>6.944444444444445E-4</v>
      </c>
      <c r="N228" s="162">
        <f t="shared" si="2"/>
        <v>0</v>
      </c>
      <c r="O228" s="163" t="s">
        <v>1945</v>
      </c>
      <c r="P228" s="164" t="s">
        <v>1946</v>
      </c>
      <c r="Q228" s="165" t="s">
        <v>1946</v>
      </c>
    </row>
    <row r="229" ht="12.75" customHeight="1">
      <c r="A229" s="40" t="s">
        <v>90</v>
      </c>
      <c r="B229" s="40">
        <v>8.0</v>
      </c>
      <c r="C229" s="40">
        <v>226.0</v>
      </c>
      <c r="D229" s="161">
        <v>38653.0</v>
      </c>
      <c r="E229" s="162">
        <v>0.751388888888889</v>
      </c>
      <c r="F229" s="41" t="s">
        <v>1949</v>
      </c>
      <c r="G229" s="163" t="s">
        <v>2019</v>
      </c>
      <c r="H229" s="163" t="s">
        <v>31</v>
      </c>
      <c r="I229" s="163" t="s">
        <v>1830</v>
      </c>
      <c r="J229" s="163" t="s">
        <v>1943</v>
      </c>
      <c r="K229" s="40"/>
      <c r="L229" s="43">
        <f t="shared" si="1"/>
        <v>0.7534722222</v>
      </c>
      <c r="M229" s="162">
        <v>0.0020833333333333333</v>
      </c>
      <c r="N229" s="162">
        <f t="shared" si="2"/>
        <v>0.06736111111</v>
      </c>
      <c r="O229" s="163" t="s">
        <v>1945</v>
      </c>
      <c r="P229" s="164" t="s">
        <v>1946</v>
      </c>
      <c r="Q229" s="165" t="s">
        <v>1946</v>
      </c>
    </row>
    <row r="230" ht="12.75" customHeight="1">
      <c r="A230" s="40" t="s">
        <v>90</v>
      </c>
      <c r="B230" s="40">
        <v>8.0</v>
      </c>
      <c r="C230" s="40">
        <v>227.0</v>
      </c>
      <c r="D230" s="161">
        <v>38653.0</v>
      </c>
      <c r="E230" s="162">
        <v>0.8208333333333333</v>
      </c>
      <c r="F230" s="41" t="s">
        <v>1975</v>
      </c>
      <c r="G230" s="163" t="s">
        <v>1979</v>
      </c>
      <c r="H230" s="163" t="s">
        <v>31</v>
      </c>
      <c r="I230" s="163" t="s">
        <v>2016</v>
      </c>
      <c r="J230" s="163" t="s">
        <v>1943</v>
      </c>
      <c r="K230" s="40"/>
      <c r="L230" s="43">
        <f t="shared" si="1"/>
        <v>0.8222222222</v>
      </c>
      <c r="M230" s="162">
        <v>0.001388888888888889</v>
      </c>
      <c r="N230" s="162">
        <f t="shared" si="2"/>
        <v>0.01180555556</v>
      </c>
      <c r="O230" s="163" t="s">
        <v>1945</v>
      </c>
      <c r="P230" s="164" t="s">
        <v>1946</v>
      </c>
      <c r="Q230" s="165" t="s">
        <v>1946</v>
      </c>
    </row>
    <row r="231" ht="12.75" customHeight="1">
      <c r="A231" s="40" t="s">
        <v>90</v>
      </c>
      <c r="B231" s="40">
        <v>8.0</v>
      </c>
      <c r="C231" s="40">
        <v>228.0</v>
      </c>
      <c r="D231" s="161">
        <v>38653.0</v>
      </c>
      <c r="E231" s="162">
        <v>0.8340277777777777</v>
      </c>
      <c r="F231" s="41" t="s">
        <v>1773</v>
      </c>
      <c r="G231" s="163" t="s">
        <v>1971</v>
      </c>
      <c r="H231" s="163" t="s">
        <v>71</v>
      </c>
      <c r="I231" s="163" t="s">
        <v>1972</v>
      </c>
      <c r="J231" s="163" t="s">
        <v>1943</v>
      </c>
      <c r="K231" s="40"/>
      <c r="L231" s="43">
        <f t="shared" si="1"/>
        <v>0.8368055556</v>
      </c>
      <c r="M231" s="162">
        <v>0.002777777777777778</v>
      </c>
      <c r="N231" s="162">
        <f t="shared" si="2"/>
        <v>0.01319444444</v>
      </c>
      <c r="O231" s="163" t="s">
        <v>1945</v>
      </c>
      <c r="P231" s="164" t="s">
        <v>1946</v>
      </c>
      <c r="Q231" s="165" t="s">
        <v>1946</v>
      </c>
    </row>
    <row r="232" ht="12.75" customHeight="1">
      <c r="A232" s="40" t="s">
        <v>90</v>
      </c>
      <c r="B232" s="40">
        <v>8.0</v>
      </c>
      <c r="C232" s="40">
        <v>229.0</v>
      </c>
      <c r="D232" s="161">
        <v>38653.0</v>
      </c>
      <c r="E232" s="162">
        <v>0.85</v>
      </c>
      <c r="F232" s="41" t="s">
        <v>1967</v>
      </c>
      <c r="G232" s="163" t="s">
        <v>1968</v>
      </c>
      <c r="H232" s="163" t="s">
        <v>31</v>
      </c>
      <c r="I232" s="163" t="s">
        <v>1969</v>
      </c>
      <c r="J232" s="163" t="s">
        <v>1943</v>
      </c>
      <c r="K232" s="40"/>
      <c r="L232" s="43">
        <f t="shared" si="1"/>
        <v>0.8520833333</v>
      </c>
      <c r="M232" s="162">
        <v>0.0020833333333333333</v>
      </c>
      <c r="N232" s="162">
        <f t="shared" si="2"/>
        <v>0.01805555556</v>
      </c>
      <c r="O232" s="163" t="s">
        <v>1945</v>
      </c>
      <c r="P232" s="164" t="s">
        <v>1946</v>
      </c>
      <c r="Q232" s="165" t="s">
        <v>1946</v>
      </c>
    </row>
    <row r="233" ht="12.75" customHeight="1">
      <c r="A233" s="40" t="s">
        <v>90</v>
      </c>
      <c r="B233" s="40">
        <v>8.0</v>
      </c>
      <c r="C233" s="40">
        <v>230.0</v>
      </c>
      <c r="D233" s="161">
        <v>38653.0</v>
      </c>
      <c r="E233" s="162">
        <v>0.8701388888888889</v>
      </c>
      <c r="F233" s="41" t="s">
        <v>1975</v>
      </c>
      <c r="G233" s="163" t="s">
        <v>1979</v>
      </c>
      <c r="H233" s="163" t="s">
        <v>31</v>
      </c>
      <c r="I233" s="163" t="s">
        <v>2016</v>
      </c>
      <c r="J233" s="163" t="s">
        <v>1943</v>
      </c>
      <c r="K233" s="40"/>
      <c r="L233" s="43">
        <f t="shared" si="1"/>
        <v>0.8722222222</v>
      </c>
      <c r="M233" s="162">
        <v>0.0020833333333333333</v>
      </c>
      <c r="N233" s="162">
        <f t="shared" si="2"/>
        <v>0.02430555556</v>
      </c>
      <c r="O233" s="163" t="s">
        <v>1945</v>
      </c>
      <c r="P233" s="164" t="s">
        <v>1946</v>
      </c>
      <c r="Q233" s="165" t="s">
        <v>1946</v>
      </c>
    </row>
    <row r="234" ht="12.75" customHeight="1">
      <c r="A234" s="40" t="s">
        <v>90</v>
      </c>
      <c r="B234" s="40">
        <v>8.0</v>
      </c>
      <c r="C234" s="40">
        <v>231.0</v>
      </c>
      <c r="D234" s="161">
        <v>38653.0</v>
      </c>
      <c r="E234" s="162">
        <v>0.8965277777777777</v>
      </c>
      <c r="F234" s="41" t="s">
        <v>1773</v>
      </c>
      <c r="G234" s="163" t="s">
        <v>1971</v>
      </c>
      <c r="H234" s="163" t="s">
        <v>71</v>
      </c>
      <c r="I234" s="163" t="s">
        <v>1972</v>
      </c>
      <c r="J234" s="163" t="s">
        <v>1953</v>
      </c>
      <c r="K234" s="40"/>
      <c r="L234" s="43">
        <f t="shared" si="1"/>
        <v>0.8979166667</v>
      </c>
      <c r="M234" s="162">
        <v>0.001388888888888889</v>
      </c>
      <c r="N234" s="162">
        <f t="shared" si="2"/>
        <v>0.008333333333</v>
      </c>
      <c r="O234" s="163" t="s">
        <v>1945</v>
      </c>
      <c r="P234" s="164" t="s">
        <v>1946</v>
      </c>
      <c r="Q234" s="165" t="s">
        <v>1946</v>
      </c>
    </row>
    <row r="235" ht="12.75" customHeight="1">
      <c r="A235" s="40" t="s">
        <v>90</v>
      </c>
      <c r="B235" s="40">
        <v>8.0</v>
      </c>
      <c r="C235" s="40">
        <v>232.0</v>
      </c>
      <c r="D235" s="161">
        <v>38653.0</v>
      </c>
      <c r="E235" s="162">
        <v>0.90625</v>
      </c>
      <c r="F235" s="41" t="s">
        <v>1949</v>
      </c>
      <c r="G235" s="163" t="s">
        <v>1971</v>
      </c>
      <c r="H235" s="163" t="s">
        <v>31</v>
      </c>
      <c r="I235" s="163" t="s">
        <v>1972</v>
      </c>
      <c r="J235" s="163" t="s">
        <v>1953</v>
      </c>
      <c r="K235" s="40"/>
      <c r="L235" s="43">
        <f t="shared" si="1"/>
        <v>0.9069444444</v>
      </c>
      <c r="M235" s="162">
        <v>6.944444444444445E-4</v>
      </c>
      <c r="N235" s="162">
        <f t="shared" si="2"/>
        <v>0.02916666667</v>
      </c>
      <c r="O235" s="163" t="s">
        <v>1945</v>
      </c>
      <c r="P235" s="164" t="s">
        <v>1946</v>
      </c>
      <c r="Q235" s="165" t="s">
        <v>1946</v>
      </c>
    </row>
    <row r="236" ht="12.75" customHeight="1">
      <c r="A236" s="40" t="s">
        <v>90</v>
      </c>
      <c r="B236" s="40">
        <v>8.0</v>
      </c>
      <c r="C236" s="40">
        <v>233.0</v>
      </c>
      <c r="D236" s="161">
        <v>38653.0</v>
      </c>
      <c r="E236" s="162">
        <v>0.936111111111111</v>
      </c>
      <c r="F236" s="41" t="s">
        <v>1773</v>
      </c>
      <c r="G236" s="163" t="s">
        <v>1971</v>
      </c>
      <c r="H236" s="163" t="s">
        <v>71</v>
      </c>
      <c r="I236" s="163" t="s">
        <v>1972</v>
      </c>
      <c r="J236" s="163" t="s">
        <v>1953</v>
      </c>
      <c r="K236" s="40"/>
      <c r="L236" s="43">
        <f t="shared" si="1"/>
        <v>0.9375</v>
      </c>
      <c r="M236" s="162">
        <v>0.001388888888888889</v>
      </c>
      <c r="N236" s="162">
        <f t="shared" si="2"/>
        <v>0.02083333333</v>
      </c>
      <c r="O236" s="163" t="s">
        <v>1945</v>
      </c>
      <c r="P236" s="164" t="s">
        <v>1946</v>
      </c>
      <c r="Q236" s="165" t="s">
        <v>1946</v>
      </c>
    </row>
    <row r="237" ht="12.75" customHeight="1">
      <c r="A237" s="40" t="s">
        <v>90</v>
      </c>
      <c r="B237" s="40">
        <v>8.0</v>
      </c>
      <c r="C237" s="40">
        <v>234.0</v>
      </c>
      <c r="D237" s="161">
        <v>38653.0</v>
      </c>
      <c r="E237" s="162">
        <v>0.9583333333333334</v>
      </c>
      <c r="F237" s="41" t="s">
        <v>1949</v>
      </c>
      <c r="G237" s="163" t="s">
        <v>1971</v>
      </c>
      <c r="H237" s="163" t="s">
        <v>31</v>
      </c>
      <c r="I237" s="163" t="s">
        <v>1972</v>
      </c>
      <c r="J237" s="163" t="s">
        <v>1953</v>
      </c>
      <c r="K237" s="40"/>
      <c r="L237" s="43">
        <f t="shared" si="1"/>
        <v>0.9590277778</v>
      </c>
      <c r="M237" s="162">
        <v>6.944444444444445E-4</v>
      </c>
      <c r="N237" s="162">
        <f t="shared" si="2"/>
        <v>-0.8805555556</v>
      </c>
      <c r="O237" s="163" t="s">
        <v>1945</v>
      </c>
      <c r="P237" s="164" t="s">
        <v>1946</v>
      </c>
      <c r="Q237" s="165" t="s">
        <v>1946</v>
      </c>
    </row>
    <row r="238" ht="12.75" customHeight="1">
      <c r="A238" s="40" t="s">
        <v>90</v>
      </c>
      <c r="B238" s="40">
        <v>8.0</v>
      </c>
      <c r="C238" s="40">
        <v>235.0</v>
      </c>
      <c r="D238" s="161">
        <v>38654.0</v>
      </c>
      <c r="E238" s="162">
        <v>0.07847222222222222</v>
      </c>
      <c r="F238" s="41" t="s">
        <v>1949</v>
      </c>
      <c r="G238" s="163" t="s">
        <v>1971</v>
      </c>
      <c r="H238" s="163" t="s">
        <v>31</v>
      </c>
      <c r="I238" s="163" t="s">
        <v>1972</v>
      </c>
      <c r="J238" s="163" t="s">
        <v>1953</v>
      </c>
      <c r="K238" s="40"/>
      <c r="L238" s="43">
        <f t="shared" si="1"/>
        <v>0.07986111111</v>
      </c>
      <c r="M238" s="162">
        <v>0.001388888888888889</v>
      </c>
      <c r="N238" s="162">
        <f t="shared" si="2"/>
        <v>0.05763888889</v>
      </c>
      <c r="O238" s="163" t="s">
        <v>1945</v>
      </c>
      <c r="P238" s="164" t="s">
        <v>1946</v>
      </c>
      <c r="Q238" s="165" t="s">
        <v>1946</v>
      </c>
    </row>
    <row r="239" ht="12.75" customHeight="1">
      <c r="A239" s="40" t="s">
        <v>90</v>
      </c>
      <c r="B239" s="40">
        <v>8.0</v>
      </c>
      <c r="C239" s="40">
        <v>236.0</v>
      </c>
      <c r="D239" s="161">
        <v>38654.0</v>
      </c>
      <c r="E239" s="162">
        <v>0.13749999999999998</v>
      </c>
      <c r="F239" s="41" t="s">
        <v>1975</v>
      </c>
      <c r="G239" s="163" t="s">
        <v>1979</v>
      </c>
      <c r="H239" s="163" t="s">
        <v>31</v>
      </c>
      <c r="I239" s="163" t="s">
        <v>2016</v>
      </c>
      <c r="J239" s="163" t="s">
        <v>1953</v>
      </c>
      <c r="K239" s="40"/>
      <c r="L239" s="43">
        <f t="shared" si="1"/>
        <v>0.1381944444</v>
      </c>
      <c r="M239" s="162">
        <v>6.944444444444445E-4</v>
      </c>
      <c r="N239" s="162">
        <f t="shared" si="2"/>
        <v>0.001388888889</v>
      </c>
      <c r="O239" s="163" t="s">
        <v>1945</v>
      </c>
      <c r="P239" s="164" t="s">
        <v>1946</v>
      </c>
      <c r="Q239" s="165" t="s">
        <v>1946</v>
      </c>
    </row>
    <row r="240" ht="12.75" customHeight="1">
      <c r="A240" s="40" t="s">
        <v>90</v>
      </c>
      <c r="B240" s="40">
        <v>8.0</v>
      </c>
      <c r="C240" s="40">
        <v>237.0</v>
      </c>
      <c r="D240" s="161">
        <v>38654.0</v>
      </c>
      <c r="E240" s="162">
        <v>0.13958333333333334</v>
      </c>
      <c r="F240" s="41" t="s">
        <v>2014</v>
      </c>
      <c r="G240" s="163" t="s">
        <v>2013</v>
      </c>
      <c r="H240" s="163" t="s">
        <v>31</v>
      </c>
      <c r="I240" s="163"/>
      <c r="J240" s="163" t="s">
        <v>1953</v>
      </c>
      <c r="K240" s="40"/>
      <c r="L240" s="43">
        <f t="shared" si="1"/>
        <v>0.1402777778</v>
      </c>
      <c r="M240" s="162">
        <v>6.944444444444445E-4</v>
      </c>
      <c r="N240" s="162">
        <f t="shared" si="2"/>
        <v>0.3444444444</v>
      </c>
      <c r="O240" s="163" t="s">
        <v>1945</v>
      </c>
      <c r="P240" s="164" t="s">
        <v>1946</v>
      </c>
      <c r="Q240" s="165" t="s">
        <v>1946</v>
      </c>
    </row>
    <row r="241" ht="12.75" customHeight="1">
      <c r="A241" s="40" t="s">
        <v>90</v>
      </c>
      <c r="B241" s="40">
        <v>8.0</v>
      </c>
      <c r="C241" s="40">
        <v>238.0</v>
      </c>
      <c r="D241" s="161">
        <v>38654.0</v>
      </c>
      <c r="E241" s="162">
        <v>0.4847222222222222</v>
      </c>
      <c r="F241" s="41" t="s">
        <v>1975</v>
      </c>
      <c r="G241" s="163" t="s">
        <v>1979</v>
      </c>
      <c r="H241" s="163" t="s">
        <v>31</v>
      </c>
      <c r="I241" s="163" t="s">
        <v>2016</v>
      </c>
      <c r="J241" s="163" t="s">
        <v>1953</v>
      </c>
      <c r="K241" s="40"/>
      <c r="L241" s="43">
        <f t="shared" si="1"/>
        <v>0.4861111111</v>
      </c>
      <c r="M241" s="162">
        <v>0.001388888888888889</v>
      </c>
      <c r="N241" s="162">
        <f t="shared" si="2"/>
        <v>0.001388888889</v>
      </c>
      <c r="O241" s="163" t="s">
        <v>1945</v>
      </c>
      <c r="P241" s="164" t="s">
        <v>1946</v>
      </c>
      <c r="Q241" s="165" t="s">
        <v>1946</v>
      </c>
    </row>
    <row r="242" ht="12.75" customHeight="1">
      <c r="A242" s="40" t="s">
        <v>90</v>
      </c>
      <c r="B242" s="40">
        <v>8.0</v>
      </c>
      <c r="C242" s="40">
        <v>239.0</v>
      </c>
      <c r="D242" s="161">
        <v>38654.0</v>
      </c>
      <c r="E242" s="162">
        <v>0.4875</v>
      </c>
      <c r="F242" s="41" t="s">
        <v>1949</v>
      </c>
      <c r="G242" s="163" t="s">
        <v>2017</v>
      </c>
      <c r="H242" s="163" t="s">
        <v>31</v>
      </c>
      <c r="I242" s="163"/>
      <c r="J242" s="163" t="s">
        <v>1953</v>
      </c>
      <c r="K242" s="40"/>
      <c r="L242" s="43">
        <f t="shared" si="1"/>
        <v>0.4881944444</v>
      </c>
      <c r="M242" s="162">
        <v>6.944444444444445E-4</v>
      </c>
      <c r="N242" s="162">
        <f t="shared" si="2"/>
        <v>0.002777777778</v>
      </c>
      <c r="O242" s="163" t="s">
        <v>1945</v>
      </c>
      <c r="P242" s="164" t="s">
        <v>1946</v>
      </c>
      <c r="Q242" s="165" t="s">
        <v>1946</v>
      </c>
    </row>
    <row r="243" ht="12.75" customHeight="1">
      <c r="A243" s="40" t="s">
        <v>90</v>
      </c>
      <c r="B243" s="40">
        <v>8.0</v>
      </c>
      <c r="C243" s="40">
        <v>240.0</v>
      </c>
      <c r="D243" s="161">
        <v>38654.0</v>
      </c>
      <c r="E243" s="162">
        <v>0.4909722222222222</v>
      </c>
      <c r="F243" s="41" t="s">
        <v>1773</v>
      </c>
      <c r="G243" s="163" t="s">
        <v>1979</v>
      </c>
      <c r="H243" s="163" t="s">
        <v>71</v>
      </c>
      <c r="I243" s="163" t="s">
        <v>2016</v>
      </c>
      <c r="J243" s="163" t="s">
        <v>1953</v>
      </c>
      <c r="K243" s="40"/>
      <c r="L243" s="43">
        <f t="shared" si="1"/>
        <v>0.4923611111</v>
      </c>
      <c r="M243" s="162">
        <v>0.001388888888888889</v>
      </c>
      <c r="N243" s="162">
        <f t="shared" si="2"/>
        <v>0.0125</v>
      </c>
      <c r="O243" s="163" t="s">
        <v>1945</v>
      </c>
      <c r="P243" s="164" t="s">
        <v>1946</v>
      </c>
      <c r="Q243" s="165" t="s">
        <v>1946</v>
      </c>
    </row>
    <row r="244" ht="12.75" customHeight="1">
      <c r="A244" s="40" t="s">
        <v>90</v>
      </c>
      <c r="B244" s="40">
        <v>8.0</v>
      </c>
      <c r="C244" s="40">
        <v>241.0</v>
      </c>
      <c r="D244" s="161">
        <v>38654.0</v>
      </c>
      <c r="E244" s="162">
        <v>0.5048611111111111</v>
      </c>
      <c r="F244" s="41" t="s">
        <v>1949</v>
      </c>
      <c r="G244" s="163" t="s">
        <v>1971</v>
      </c>
      <c r="H244" s="163" t="s">
        <v>31</v>
      </c>
      <c r="I244" s="163" t="s">
        <v>1972</v>
      </c>
      <c r="J244" s="163" t="s">
        <v>1953</v>
      </c>
      <c r="K244" s="40"/>
      <c r="L244" s="43">
        <f t="shared" si="1"/>
        <v>0.5055555556</v>
      </c>
      <c r="M244" s="162">
        <v>6.944444444444445E-4</v>
      </c>
      <c r="N244" s="162">
        <f t="shared" si="2"/>
        <v>0</v>
      </c>
      <c r="O244" s="163" t="s">
        <v>1945</v>
      </c>
      <c r="P244" s="164" t="s">
        <v>1946</v>
      </c>
      <c r="Q244" s="165" t="s">
        <v>1946</v>
      </c>
    </row>
    <row r="245" ht="12.75" customHeight="1">
      <c r="A245" s="40" t="s">
        <v>90</v>
      </c>
      <c r="B245" s="40">
        <v>8.0</v>
      </c>
      <c r="C245" s="40">
        <v>242.0</v>
      </c>
      <c r="D245" s="161">
        <v>38654.0</v>
      </c>
      <c r="E245" s="162">
        <v>0.5055555555555555</v>
      </c>
      <c r="F245" s="41" t="s">
        <v>1977</v>
      </c>
      <c r="G245" s="163" t="s">
        <v>1965</v>
      </c>
      <c r="H245" s="163" t="s">
        <v>31</v>
      </c>
      <c r="I245" s="163" t="s">
        <v>1966</v>
      </c>
      <c r="J245" s="163" t="s">
        <v>1953</v>
      </c>
      <c r="K245" s="40" t="s">
        <v>1964</v>
      </c>
      <c r="L245" s="43">
        <f t="shared" si="1"/>
        <v>0.5138888889</v>
      </c>
      <c r="M245" s="162">
        <v>0.008333333333333333</v>
      </c>
      <c r="N245" s="162">
        <f t="shared" si="2"/>
        <v>0.05</v>
      </c>
      <c r="O245" s="163" t="s">
        <v>1945</v>
      </c>
      <c r="P245" s="164" t="s">
        <v>1946</v>
      </c>
      <c r="Q245" s="165" t="s">
        <v>1946</v>
      </c>
    </row>
    <row r="246" ht="12.75" customHeight="1">
      <c r="A246" s="40" t="s">
        <v>90</v>
      </c>
      <c r="B246" s="40">
        <v>8.0</v>
      </c>
      <c r="C246" s="40">
        <v>243.0</v>
      </c>
      <c r="D246" s="161">
        <v>38654.0</v>
      </c>
      <c r="E246" s="162">
        <v>0.5638888888888889</v>
      </c>
      <c r="F246" s="41" t="s">
        <v>1949</v>
      </c>
      <c r="G246" s="163" t="s">
        <v>1971</v>
      </c>
      <c r="H246" s="163" t="s">
        <v>31</v>
      </c>
      <c r="I246" s="163" t="s">
        <v>1972</v>
      </c>
      <c r="J246" s="163" t="s">
        <v>1953</v>
      </c>
      <c r="K246" s="40"/>
      <c r="L246" s="43">
        <f t="shared" si="1"/>
        <v>0.5673611111</v>
      </c>
      <c r="M246" s="162">
        <v>0.003472222222222222</v>
      </c>
      <c r="N246" s="162">
        <f t="shared" si="2"/>
        <v>0</v>
      </c>
      <c r="O246" s="163" t="s">
        <v>1945</v>
      </c>
      <c r="P246" s="164" t="s">
        <v>1946</v>
      </c>
      <c r="Q246" s="165" t="s">
        <v>1946</v>
      </c>
    </row>
    <row r="247" ht="12.75" customHeight="1">
      <c r="A247" s="40" t="s">
        <v>90</v>
      </c>
      <c r="B247" s="40">
        <v>8.0</v>
      </c>
      <c r="C247" s="40">
        <v>244.0</v>
      </c>
      <c r="D247" s="161">
        <v>38654.0</v>
      </c>
      <c r="E247" s="162">
        <v>0.5673611111111111</v>
      </c>
      <c r="F247" s="41" t="s">
        <v>1949</v>
      </c>
      <c r="G247" s="163" t="s">
        <v>2008</v>
      </c>
      <c r="H247" s="163" t="s">
        <v>31</v>
      </c>
      <c r="I247" s="163" t="s">
        <v>2009</v>
      </c>
      <c r="J247" s="163" t="s">
        <v>1953</v>
      </c>
      <c r="K247" s="40"/>
      <c r="L247" s="43">
        <f t="shared" si="1"/>
        <v>0.5708333333</v>
      </c>
      <c r="M247" s="162">
        <v>0.003472222222222222</v>
      </c>
      <c r="N247" s="162">
        <f t="shared" si="2"/>
        <v>0.03958333333</v>
      </c>
      <c r="O247" s="163" t="s">
        <v>1945</v>
      </c>
      <c r="P247" s="164" t="s">
        <v>1946</v>
      </c>
      <c r="Q247" s="165" t="s">
        <v>1946</v>
      </c>
    </row>
    <row r="248" ht="12.75" customHeight="1">
      <c r="A248" s="40" t="s">
        <v>90</v>
      </c>
      <c r="B248" s="40">
        <v>8.0</v>
      </c>
      <c r="C248" s="40">
        <v>245.0</v>
      </c>
      <c r="D248" s="161">
        <v>38654.0</v>
      </c>
      <c r="E248" s="162">
        <v>0.6104166666666667</v>
      </c>
      <c r="F248" s="41" t="s">
        <v>1773</v>
      </c>
      <c r="G248" s="163" t="s">
        <v>1951</v>
      </c>
      <c r="H248" s="163" t="s">
        <v>71</v>
      </c>
      <c r="I248" s="163" t="s">
        <v>1952</v>
      </c>
      <c r="J248" s="163" t="s">
        <v>1953</v>
      </c>
      <c r="K248" s="40"/>
      <c r="L248" s="43">
        <f t="shared" si="1"/>
        <v>0.6152777778</v>
      </c>
      <c r="M248" s="162">
        <v>0.004861111111111111</v>
      </c>
      <c r="N248" s="162">
        <f t="shared" si="2"/>
        <v>0.005555555556</v>
      </c>
      <c r="O248" s="163" t="s">
        <v>1945</v>
      </c>
      <c r="P248" s="164" t="s">
        <v>1946</v>
      </c>
      <c r="Q248" s="165" t="s">
        <v>1946</v>
      </c>
    </row>
    <row r="249" ht="12.75" customHeight="1">
      <c r="A249" s="40" t="s">
        <v>90</v>
      </c>
      <c r="B249" s="40">
        <v>8.0</v>
      </c>
      <c r="C249" s="40">
        <v>246.0</v>
      </c>
      <c r="D249" s="161">
        <v>38654.0</v>
      </c>
      <c r="E249" s="162">
        <v>0.6208333333333333</v>
      </c>
      <c r="F249" s="41" t="s">
        <v>1773</v>
      </c>
      <c r="G249" s="163" t="s">
        <v>2020</v>
      </c>
      <c r="H249" s="163" t="s">
        <v>71</v>
      </c>
      <c r="I249" s="163"/>
      <c r="J249" s="163" t="s">
        <v>1953</v>
      </c>
      <c r="K249" s="40" t="s">
        <v>1964</v>
      </c>
      <c r="L249" s="43">
        <f t="shared" si="1"/>
        <v>0.6243055556</v>
      </c>
      <c r="M249" s="162">
        <v>0.003472222222222222</v>
      </c>
      <c r="N249" s="162">
        <f t="shared" si="2"/>
        <v>0.07986111111</v>
      </c>
      <c r="O249" s="163" t="s">
        <v>1945</v>
      </c>
      <c r="P249" s="164" t="s">
        <v>1946</v>
      </c>
      <c r="Q249" s="165" t="s">
        <v>1946</v>
      </c>
    </row>
    <row r="250" ht="12.75" customHeight="1">
      <c r="A250" s="40" t="s">
        <v>90</v>
      </c>
      <c r="B250" s="40">
        <v>8.0</v>
      </c>
      <c r="C250" s="40">
        <v>247.0</v>
      </c>
      <c r="D250" s="161">
        <v>38654.0</v>
      </c>
      <c r="E250" s="162">
        <v>0.7041666666666666</v>
      </c>
      <c r="F250" s="41" t="s">
        <v>1975</v>
      </c>
      <c r="G250" s="163" t="s">
        <v>1979</v>
      </c>
      <c r="H250" s="163" t="s">
        <v>31</v>
      </c>
      <c r="I250" s="163" t="s">
        <v>2016</v>
      </c>
      <c r="J250" s="163" t="s">
        <v>1953</v>
      </c>
      <c r="K250" s="40"/>
      <c r="L250" s="43">
        <f t="shared" si="1"/>
        <v>0.7048611111</v>
      </c>
      <c r="M250" s="162">
        <v>6.944444444444445E-4</v>
      </c>
      <c r="N250" s="162">
        <f t="shared" si="2"/>
        <v>0</v>
      </c>
      <c r="O250" s="163" t="s">
        <v>1945</v>
      </c>
      <c r="P250" s="164" t="s">
        <v>1946</v>
      </c>
      <c r="Q250" s="165" t="s">
        <v>1946</v>
      </c>
    </row>
    <row r="251" ht="12.75" customHeight="1">
      <c r="A251" s="40" t="s">
        <v>90</v>
      </c>
      <c r="B251" s="40">
        <v>8.0</v>
      </c>
      <c r="C251" s="40">
        <v>248.0</v>
      </c>
      <c r="D251" s="161">
        <v>38654.0</v>
      </c>
      <c r="E251" s="162">
        <v>0.7048611111111112</v>
      </c>
      <c r="F251" s="41" t="s">
        <v>1975</v>
      </c>
      <c r="G251" s="163" t="s">
        <v>1979</v>
      </c>
      <c r="H251" s="163" t="s">
        <v>31</v>
      </c>
      <c r="I251" s="163" t="s">
        <v>2016</v>
      </c>
      <c r="J251" s="163" t="s">
        <v>1953</v>
      </c>
      <c r="K251" s="40"/>
      <c r="L251" s="43">
        <f t="shared" si="1"/>
        <v>0.7055555556</v>
      </c>
      <c r="M251" s="162">
        <v>6.944444444444445E-4</v>
      </c>
      <c r="N251" s="162">
        <f t="shared" si="2"/>
        <v>0</v>
      </c>
      <c r="O251" s="163" t="s">
        <v>1945</v>
      </c>
      <c r="P251" s="164" t="s">
        <v>1946</v>
      </c>
      <c r="Q251" s="165" t="s">
        <v>1946</v>
      </c>
    </row>
    <row r="252" ht="12.75" customHeight="1">
      <c r="A252" s="40" t="s">
        <v>90</v>
      </c>
      <c r="B252" s="40">
        <v>8.0</v>
      </c>
      <c r="C252" s="40">
        <v>249.0</v>
      </c>
      <c r="D252" s="161">
        <v>38654.0</v>
      </c>
      <c r="E252" s="162">
        <v>0.7055555555555556</v>
      </c>
      <c r="F252" s="41" t="s">
        <v>1773</v>
      </c>
      <c r="G252" s="163" t="s">
        <v>1979</v>
      </c>
      <c r="H252" s="163" t="s">
        <v>71</v>
      </c>
      <c r="I252" s="163" t="s">
        <v>2016</v>
      </c>
      <c r="J252" s="163" t="s">
        <v>1953</v>
      </c>
      <c r="K252" s="40" t="s">
        <v>1984</v>
      </c>
      <c r="L252" s="43">
        <f t="shared" si="1"/>
        <v>0.70625</v>
      </c>
      <c r="M252" s="162">
        <v>6.944444444444445E-4</v>
      </c>
      <c r="N252" s="162">
        <f t="shared" si="2"/>
        <v>0.01041666667</v>
      </c>
      <c r="O252" s="163" t="s">
        <v>1945</v>
      </c>
      <c r="P252" s="164" t="s">
        <v>1946</v>
      </c>
      <c r="Q252" s="165" t="s">
        <v>1946</v>
      </c>
    </row>
    <row r="253" ht="12.75" customHeight="1">
      <c r="A253" s="40" t="s">
        <v>90</v>
      </c>
      <c r="B253" s="40">
        <v>8.0</v>
      </c>
      <c r="C253" s="40">
        <v>250.0</v>
      </c>
      <c r="D253" s="161">
        <v>38654.0</v>
      </c>
      <c r="E253" s="162">
        <v>0.7166666666666667</v>
      </c>
      <c r="F253" s="41" t="s">
        <v>1773</v>
      </c>
      <c r="G253" s="163" t="s">
        <v>1971</v>
      </c>
      <c r="H253" s="163" t="s">
        <v>71</v>
      </c>
      <c r="I253" s="163" t="s">
        <v>1972</v>
      </c>
      <c r="J253" s="163" t="s">
        <v>1953</v>
      </c>
      <c r="K253" s="40"/>
      <c r="L253" s="43">
        <f t="shared" si="1"/>
        <v>0.71875</v>
      </c>
      <c r="M253" s="162">
        <v>0.0020833333333333333</v>
      </c>
      <c r="N253" s="162">
        <f t="shared" si="2"/>
        <v>0.1034722222</v>
      </c>
      <c r="O253" s="163" t="s">
        <v>1945</v>
      </c>
      <c r="P253" s="164" t="s">
        <v>1946</v>
      </c>
      <c r="Q253" s="165" t="s">
        <v>1946</v>
      </c>
    </row>
    <row r="254" ht="12.75" customHeight="1">
      <c r="A254" s="40" t="s">
        <v>90</v>
      </c>
      <c r="B254" s="40">
        <v>8.0</v>
      </c>
      <c r="C254" s="40">
        <v>251.0</v>
      </c>
      <c r="D254" s="161">
        <v>38654.0</v>
      </c>
      <c r="E254" s="162">
        <v>0.8222222222222223</v>
      </c>
      <c r="F254" s="41" t="s">
        <v>1949</v>
      </c>
      <c r="G254" s="163" t="s">
        <v>1971</v>
      </c>
      <c r="H254" s="163" t="s">
        <v>31</v>
      </c>
      <c r="I254" s="163" t="s">
        <v>1972</v>
      </c>
      <c r="J254" s="163" t="s">
        <v>1953</v>
      </c>
      <c r="K254" s="40"/>
      <c r="L254" s="43">
        <f t="shared" si="1"/>
        <v>0.8236111111</v>
      </c>
      <c r="M254" s="162">
        <v>0.001388888888888889</v>
      </c>
      <c r="N254" s="162">
        <f t="shared" si="2"/>
        <v>0.01666666667</v>
      </c>
      <c r="O254" s="163" t="s">
        <v>1945</v>
      </c>
      <c r="P254" s="164" t="s">
        <v>1946</v>
      </c>
      <c r="Q254" s="165" t="s">
        <v>1946</v>
      </c>
    </row>
    <row r="255" ht="12.75" customHeight="1">
      <c r="A255" s="40" t="s">
        <v>90</v>
      </c>
      <c r="B255" s="40">
        <v>8.0</v>
      </c>
      <c r="C255" s="40">
        <v>252.0</v>
      </c>
      <c r="D255" s="161">
        <v>38654.0</v>
      </c>
      <c r="E255" s="162">
        <v>0.8402777777777778</v>
      </c>
      <c r="F255" s="41" t="s">
        <v>1949</v>
      </c>
      <c r="G255" s="163" t="s">
        <v>1971</v>
      </c>
      <c r="H255" s="163" t="s">
        <v>31</v>
      </c>
      <c r="I255" s="163" t="s">
        <v>1972</v>
      </c>
      <c r="J255" s="163" t="s">
        <v>1953</v>
      </c>
      <c r="K255" s="40"/>
      <c r="L255" s="43">
        <f t="shared" si="1"/>
        <v>0.8423611111</v>
      </c>
      <c r="M255" s="162">
        <v>0.0020833333333333333</v>
      </c>
      <c r="N255" s="162">
        <f t="shared" si="2"/>
        <v>0.007638888889</v>
      </c>
      <c r="O255" s="163" t="s">
        <v>1945</v>
      </c>
      <c r="P255" s="164" t="s">
        <v>1946</v>
      </c>
      <c r="Q255" s="165" t="s">
        <v>1946</v>
      </c>
    </row>
    <row r="256" ht="12.75" customHeight="1">
      <c r="A256" s="40" t="s">
        <v>90</v>
      </c>
      <c r="B256" s="40">
        <v>8.0</v>
      </c>
      <c r="C256" s="40">
        <v>253.0</v>
      </c>
      <c r="D256" s="161">
        <v>38654.0</v>
      </c>
      <c r="E256" s="162">
        <v>0.85</v>
      </c>
      <c r="F256" s="41" t="s">
        <v>1949</v>
      </c>
      <c r="G256" s="163" t="s">
        <v>1971</v>
      </c>
      <c r="H256" s="163" t="s">
        <v>31</v>
      </c>
      <c r="I256" s="163" t="s">
        <v>1972</v>
      </c>
      <c r="J256" s="163" t="s">
        <v>1953</v>
      </c>
      <c r="K256" s="40"/>
      <c r="L256" s="43">
        <f t="shared" si="1"/>
        <v>0.8506944444</v>
      </c>
      <c r="M256" s="162">
        <v>6.944444444444445E-4</v>
      </c>
      <c r="N256" s="162">
        <f t="shared" si="2"/>
        <v>0</v>
      </c>
      <c r="O256" s="163" t="s">
        <v>1945</v>
      </c>
      <c r="P256" s="164" t="s">
        <v>1946</v>
      </c>
      <c r="Q256" s="165" t="s">
        <v>1946</v>
      </c>
    </row>
    <row r="257" ht="12.75" customHeight="1">
      <c r="A257" s="40" t="s">
        <v>90</v>
      </c>
      <c r="B257" s="40">
        <v>8.0</v>
      </c>
      <c r="C257" s="40">
        <v>254.0</v>
      </c>
      <c r="D257" s="161">
        <v>38654.0</v>
      </c>
      <c r="E257" s="162">
        <v>0.8506944444444445</v>
      </c>
      <c r="F257" s="41" t="s">
        <v>1773</v>
      </c>
      <c r="G257" s="163" t="s">
        <v>1971</v>
      </c>
      <c r="H257" s="163" t="s">
        <v>71</v>
      </c>
      <c r="I257" s="163" t="s">
        <v>1972</v>
      </c>
      <c r="J257" s="163" t="s">
        <v>1953</v>
      </c>
      <c r="K257" s="40"/>
      <c r="L257" s="43">
        <f t="shared" si="1"/>
        <v>0.8520833333</v>
      </c>
      <c r="M257" s="162">
        <v>0.001388888888888889</v>
      </c>
      <c r="N257" s="162">
        <f t="shared" si="2"/>
        <v>0.1395833333</v>
      </c>
      <c r="O257" s="163" t="s">
        <v>1945</v>
      </c>
      <c r="P257" s="164" t="s">
        <v>1946</v>
      </c>
      <c r="Q257" s="165" t="s">
        <v>1946</v>
      </c>
    </row>
    <row r="258" ht="12.75" customHeight="1">
      <c r="A258" s="40" t="s">
        <v>90</v>
      </c>
      <c r="B258" s="40">
        <v>8.0</v>
      </c>
      <c r="C258" s="40">
        <v>255.0</v>
      </c>
      <c r="D258" s="161">
        <v>38654.0</v>
      </c>
      <c r="E258" s="162">
        <v>0.9916666666666667</v>
      </c>
      <c r="F258" s="41" t="s">
        <v>1949</v>
      </c>
      <c r="G258" s="163" t="s">
        <v>2008</v>
      </c>
      <c r="H258" s="163" t="s">
        <v>31</v>
      </c>
      <c r="I258" s="163" t="s">
        <v>2009</v>
      </c>
      <c r="J258" s="163" t="s">
        <v>1953</v>
      </c>
      <c r="K258" s="40"/>
      <c r="L258" s="43">
        <f t="shared" si="1"/>
        <v>0.9930555556</v>
      </c>
      <c r="M258" s="162">
        <v>0.001388888888888889</v>
      </c>
      <c r="N258" s="162">
        <f t="shared" si="2"/>
        <v>-0.4333333333</v>
      </c>
      <c r="O258" s="163" t="s">
        <v>1945</v>
      </c>
      <c r="P258" s="164" t="s">
        <v>1946</v>
      </c>
      <c r="Q258" s="165" t="s">
        <v>1946</v>
      </c>
    </row>
    <row r="259" ht="12.75" customHeight="1">
      <c r="A259" s="40" t="s">
        <v>90</v>
      </c>
      <c r="B259" s="40">
        <v>8.0</v>
      </c>
      <c r="C259" s="40">
        <v>256.0</v>
      </c>
      <c r="D259" s="161">
        <v>38655.0</v>
      </c>
      <c r="E259" s="162">
        <v>0.5597222222222222</v>
      </c>
      <c r="F259" s="41" t="s">
        <v>1949</v>
      </c>
      <c r="G259" s="163" t="s">
        <v>1951</v>
      </c>
      <c r="H259" s="163" t="s">
        <v>31</v>
      </c>
      <c r="I259" s="163" t="s">
        <v>1952</v>
      </c>
      <c r="J259" s="163" t="s">
        <v>1953</v>
      </c>
      <c r="K259" s="40"/>
      <c r="L259" s="43">
        <f t="shared" si="1"/>
        <v>0.5604166667</v>
      </c>
      <c r="M259" s="162">
        <v>6.944444444444445E-4</v>
      </c>
      <c r="N259" s="162">
        <f t="shared" si="2"/>
        <v>-0.1784722222</v>
      </c>
      <c r="O259" s="163" t="s">
        <v>1945</v>
      </c>
      <c r="P259" s="164" t="s">
        <v>1946</v>
      </c>
      <c r="Q259" s="165" t="s">
        <v>1946</v>
      </c>
    </row>
    <row r="260" ht="12.75" customHeight="1">
      <c r="A260" s="40" t="s">
        <v>90</v>
      </c>
      <c r="B260" s="40">
        <v>8.0</v>
      </c>
      <c r="C260" s="40">
        <v>257.0</v>
      </c>
      <c r="D260" s="161">
        <v>38656.0</v>
      </c>
      <c r="E260" s="162">
        <v>0.3819444444444444</v>
      </c>
      <c r="F260" s="41" t="s">
        <v>1773</v>
      </c>
      <c r="G260" s="163" t="s">
        <v>1979</v>
      </c>
      <c r="H260" s="163" t="s">
        <v>71</v>
      </c>
      <c r="I260" s="163" t="s">
        <v>2016</v>
      </c>
      <c r="J260" s="163" t="s">
        <v>1953</v>
      </c>
      <c r="K260" s="40"/>
      <c r="L260" s="43">
        <f t="shared" si="1"/>
        <v>0.3875</v>
      </c>
      <c r="M260" s="162">
        <v>0.005555555555555556</v>
      </c>
      <c r="N260" s="162">
        <f t="shared" si="2"/>
        <v>0.01597222222</v>
      </c>
      <c r="O260" s="163" t="s">
        <v>1945</v>
      </c>
      <c r="P260" s="164" t="s">
        <v>1946</v>
      </c>
      <c r="Q260" s="165" t="s">
        <v>1946</v>
      </c>
    </row>
    <row r="261" ht="12.75" customHeight="1">
      <c r="A261" s="40" t="s">
        <v>90</v>
      </c>
      <c r="B261" s="40">
        <v>8.0</v>
      </c>
      <c r="C261" s="40">
        <v>258.0</v>
      </c>
      <c r="D261" s="161">
        <v>38656.0</v>
      </c>
      <c r="E261" s="162">
        <v>0.40347222222222223</v>
      </c>
      <c r="F261" s="41" t="s">
        <v>1773</v>
      </c>
      <c r="G261" s="163" t="s">
        <v>2021</v>
      </c>
      <c r="H261" s="163" t="s">
        <v>71</v>
      </c>
      <c r="I261" s="163"/>
      <c r="J261" s="163" t="s">
        <v>1953</v>
      </c>
      <c r="K261" s="40"/>
      <c r="L261" s="43">
        <f t="shared" si="1"/>
        <v>0.4048611111</v>
      </c>
      <c r="M261" s="162">
        <v>0.001388888888888889</v>
      </c>
      <c r="N261" s="162">
        <f t="shared" si="2"/>
        <v>0.1611111111</v>
      </c>
      <c r="O261" s="163" t="s">
        <v>1945</v>
      </c>
      <c r="P261" s="164" t="s">
        <v>1946</v>
      </c>
      <c r="Q261" s="165" t="s">
        <v>1946</v>
      </c>
    </row>
    <row r="262" ht="12.75" customHeight="1">
      <c r="A262" s="40" t="s">
        <v>90</v>
      </c>
      <c r="B262" s="40">
        <v>8.0</v>
      </c>
      <c r="C262" s="40">
        <v>259.0</v>
      </c>
      <c r="D262" s="161">
        <v>38656.0</v>
      </c>
      <c r="E262" s="162">
        <v>0.5659722222222222</v>
      </c>
      <c r="F262" s="41" t="s">
        <v>1773</v>
      </c>
      <c r="G262" s="163" t="s">
        <v>1951</v>
      </c>
      <c r="H262" s="163" t="s">
        <v>71</v>
      </c>
      <c r="I262" s="163" t="s">
        <v>1952</v>
      </c>
      <c r="J262" s="163" t="s">
        <v>1953</v>
      </c>
      <c r="K262" s="40"/>
      <c r="L262" s="43">
        <f t="shared" si="1"/>
        <v>0.5673611111</v>
      </c>
      <c r="M262" s="162">
        <v>0.001388888888888889</v>
      </c>
      <c r="N262" s="162">
        <f t="shared" si="2"/>
        <v>0.07847222222</v>
      </c>
      <c r="O262" s="163" t="s">
        <v>1945</v>
      </c>
      <c r="P262" s="164" t="s">
        <v>1946</v>
      </c>
      <c r="Q262" s="165" t="s">
        <v>1946</v>
      </c>
    </row>
    <row r="263" ht="12.75" customHeight="1">
      <c r="A263" s="40" t="s">
        <v>90</v>
      </c>
      <c r="B263" s="40">
        <v>8.0</v>
      </c>
      <c r="C263" s="40">
        <v>260.0</v>
      </c>
      <c r="D263" s="161">
        <v>38656.0</v>
      </c>
      <c r="E263" s="162">
        <v>0.6458333333333334</v>
      </c>
      <c r="F263" s="41" t="s">
        <v>1955</v>
      </c>
      <c r="G263" s="163" t="s">
        <v>2022</v>
      </c>
      <c r="H263" s="163" t="s">
        <v>31</v>
      </c>
      <c r="I263" s="163"/>
      <c r="J263" s="163" t="s">
        <v>1953</v>
      </c>
      <c r="K263" s="40"/>
      <c r="L263" s="43">
        <f t="shared" si="1"/>
        <v>0.6465277778</v>
      </c>
      <c r="M263" s="162">
        <v>6.944444444444445E-4</v>
      </c>
      <c r="N263" s="162">
        <f t="shared" si="2"/>
        <v>0.01180555556</v>
      </c>
      <c r="O263" s="163" t="s">
        <v>1945</v>
      </c>
      <c r="P263" s="164" t="s">
        <v>1946</v>
      </c>
      <c r="Q263" s="165" t="s">
        <v>1946</v>
      </c>
    </row>
    <row r="264" ht="12.75" customHeight="1">
      <c r="A264" s="40" t="s">
        <v>90</v>
      </c>
      <c r="B264" s="40">
        <v>8.0</v>
      </c>
      <c r="C264" s="40">
        <v>261.0</v>
      </c>
      <c r="D264" s="161">
        <v>38656.0</v>
      </c>
      <c r="E264" s="162">
        <v>0.6583333333333333</v>
      </c>
      <c r="F264" s="41" t="s">
        <v>1947</v>
      </c>
      <c r="G264" s="163" t="s">
        <v>1948</v>
      </c>
      <c r="H264" s="163" t="s">
        <v>31</v>
      </c>
      <c r="I264" s="163" t="s">
        <v>943</v>
      </c>
      <c r="J264" s="163" t="s">
        <v>1943</v>
      </c>
      <c r="K264" s="40"/>
      <c r="L264" s="43">
        <f t="shared" si="1"/>
        <v>0.6590277778</v>
      </c>
      <c r="M264" s="162">
        <v>6.944444444444445E-4</v>
      </c>
      <c r="N264" s="162">
        <f t="shared" si="2"/>
        <v>0.0006944444444</v>
      </c>
      <c r="O264" s="163" t="s">
        <v>1945</v>
      </c>
      <c r="P264" s="164" t="s">
        <v>1946</v>
      </c>
      <c r="Q264" s="165" t="s">
        <v>1946</v>
      </c>
    </row>
    <row r="265" ht="12.75" customHeight="1">
      <c r="A265" s="40" t="s">
        <v>90</v>
      </c>
      <c r="B265" s="40">
        <v>8.0</v>
      </c>
      <c r="C265" s="40">
        <v>262.0</v>
      </c>
      <c r="D265" s="161">
        <v>38656.0</v>
      </c>
      <c r="E265" s="162">
        <v>0.6597222222222222</v>
      </c>
      <c r="F265" s="41" t="s">
        <v>1990</v>
      </c>
      <c r="G265" s="163" t="s">
        <v>1986</v>
      </c>
      <c r="H265" s="163" t="s">
        <v>31</v>
      </c>
      <c r="I265" s="163" t="s">
        <v>1987</v>
      </c>
      <c r="J265" s="163" t="s">
        <v>1943</v>
      </c>
      <c r="K265" s="40"/>
      <c r="L265" s="43">
        <f t="shared" si="1"/>
        <v>0.6743055556</v>
      </c>
      <c r="M265" s="162">
        <v>0.014583333333333332</v>
      </c>
      <c r="N265" s="162">
        <f t="shared" si="2"/>
        <v>0.07638888889</v>
      </c>
      <c r="O265" s="163" t="s">
        <v>1945</v>
      </c>
      <c r="P265" s="164" t="s">
        <v>1946</v>
      </c>
      <c r="Q265" s="165" t="s">
        <v>1946</v>
      </c>
    </row>
    <row r="266" ht="12.75" customHeight="1">
      <c r="A266" s="40" t="s">
        <v>90</v>
      </c>
      <c r="B266" s="40">
        <v>8.0</v>
      </c>
      <c r="C266" s="40">
        <v>263.0</v>
      </c>
      <c r="D266" s="161">
        <v>38656.0</v>
      </c>
      <c r="E266" s="162">
        <v>0.7506944444444444</v>
      </c>
      <c r="F266" s="41" t="s">
        <v>1773</v>
      </c>
      <c r="G266" s="163" t="s">
        <v>1962</v>
      </c>
      <c r="H266" s="163" t="s">
        <v>71</v>
      </c>
      <c r="I266" s="163" t="s">
        <v>1963</v>
      </c>
      <c r="J266" s="163" t="s">
        <v>1943</v>
      </c>
      <c r="K266" s="40" t="s">
        <v>1964</v>
      </c>
      <c r="L266" s="43">
        <f t="shared" si="1"/>
        <v>0.7520833333</v>
      </c>
      <c r="M266" s="162">
        <v>0.001388888888888889</v>
      </c>
      <c r="N266" s="162">
        <f t="shared" si="2"/>
        <v>-0.0006944444444</v>
      </c>
      <c r="O266" s="163" t="s">
        <v>1945</v>
      </c>
      <c r="P266" s="164" t="s">
        <v>1946</v>
      </c>
      <c r="Q266" s="165" t="s">
        <v>1946</v>
      </c>
    </row>
    <row r="267" ht="12.75" customHeight="1">
      <c r="A267" s="40" t="s">
        <v>90</v>
      </c>
      <c r="B267" s="40">
        <v>8.0</v>
      </c>
      <c r="C267" s="40">
        <v>264.0</v>
      </c>
      <c r="D267" s="161">
        <v>38656.0</v>
      </c>
      <c r="E267" s="162">
        <v>0.751388888888889</v>
      </c>
      <c r="F267" s="41" t="s">
        <v>1773</v>
      </c>
      <c r="G267" s="163" t="s">
        <v>2008</v>
      </c>
      <c r="H267" s="163" t="s">
        <v>71</v>
      </c>
      <c r="I267" s="163" t="s">
        <v>2009</v>
      </c>
      <c r="J267" s="163" t="s">
        <v>1943</v>
      </c>
      <c r="K267" s="40" t="s">
        <v>1984</v>
      </c>
      <c r="L267" s="43">
        <f t="shared" si="1"/>
        <v>0.7673611111</v>
      </c>
      <c r="M267" s="162">
        <v>0.015972222222222224</v>
      </c>
      <c r="N267" s="162">
        <f t="shared" si="2"/>
        <v>0</v>
      </c>
      <c r="O267" s="163" t="s">
        <v>1945</v>
      </c>
      <c r="P267" s="164" t="s">
        <v>1946</v>
      </c>
      <c r="Q267" s="165" t="s">
        <v>1946</v>
      </c>
    </row>
    <row r="268" ht="12.75" customHeight="1">
      <c r="A268" s="40" t="s">
        <v>90</v>
      </c>
      <c r="B268" s="40">
        <v>8.0</v>
      </c>
      <c r="C268" s="40">
        <v>265.0</v>
      </c>
      <c r="D268" s="161">
        <v>38656.0</v>
      </c>
      <c r="E268" s="162">
        <v>0.7673611111111112</v>
      </c>
      <c r="F268" s="41" t="s">
        <v>1961</v>
      </c>
      <c r="G268" s="163" t="s">
        <v>1962</v>
      </c>
      <c r="H268" s="163" t="s">
        <v>31</v>
      </c>
      <c r="I268" s="163" t="s">
        <v>1963</v>
      </c>
      <c r="J268" s="163" t="s">
        <v>1943</v>
      </c>
      <c r="K268" s="40" t="s">
        <v>1964</v>
      </c>
      <c r="L268" s="43">
        <f t="shared" si="1"/>
        <v>0.7694444444</v>
      </c>
      <c r="M268" s="162">
        <v>0.0020833333333333333</v>
      </c>
      <c r="N268" s="162">
        <f t="shared" si="2"/>
        <v>0.03541666667</v>
      </c>
      <c r="O268" s="163" t="s">
        <v>1945</v>
      </c>
      <c r="P268" s="164" t="s">
        <v>1946</v>
      </c>
      <c r="Q268" s="165" t="s">
        <v>1946</v>
      </c>
    </row>
    <row r="269" ht="12.75" customHeight="1">
      <c r="A269" s="40" t="s">
        <v>90</v>
      </c>
      <c r="B269" s="40">
        <v>8.0</v>
      </c>
      <c r="C269" s="40">
        <v>266.0</v>
      </c>
      <c r="D269" s="161">
        <v>38656.0</v>
      </c>
      <c r="E269" s="162">
        <v>0.8048611111111111</v>
      </c>
      <c r="F269" s="41" t="s">
        <v>1773</v>
      </c>
      <c r="G269" s="163" t="s">
        <v>2023</v>
      </c>
      <c r="H269" s="163" t="s">
        <v>71</v>
      </c>
      <c r="I269" s="163"/>
      <c r="J269" s="163" t="s">
        <v>1943</v>
      </c>
      <c r="K269" s="40" t="s">
        <v>1964</v>
      </c>
      <c r="L269" s="43">
        <f t="shared" si="1"/>
        <v>0.8069444444</v>
      </c>
      <c r="M269" s="162">
        <v>0.0020833333333333333</v>
      </c>
      <c r="N269" s="162">
        <f t="shared" si="2"/>
        <v>0.009722222222</v>
      </c>
      <c r="O269" s="163" t="s">
        <v>1945</v>
      </c>
      <c r="P269" s="164" t="s">
        <v>1946</v>
      </c>
      <c r="Q269" s="165" t="s">
        <v>1946</v>
      </c>
    </row>
    <row r="270" ht="12.75" customHeight="1">
      <c r="A270" s="40" t="s">
        <v>90</v>
      </c>
      <c r="B270" s="40">
        <v>8.0</v>
      </c>
      <c r="C270" s="40">
        <v>267.0</v>
      </c>
      <c r="D270" s="161">
        <v>38656.0</v>
      </c>
      <c r="E270" s="162">
        <v>0.8166666666666668</v>
      </c>
      <c r="F270" s="41" t="s">
        <v>1961</v>
      </c>
      <c r="G270" s="163" t="s">
        <v>1962</v>
      </c>
      <c r="H270" s="163" t="s">
        <v>31</v>
      </c>
      <c r="I270" s="163" t="s">
        <v>1963</v>
      </c>
      <c r="J270" s="163" t="s">
        <v>1943</v>
      </c>
      <c r="K270" s="40" t="s">
        <v>1964</v>
      </c>
      <c r="L270" s="43">
        <f t="shared" si="1"/>
        <v>0.8180555556</v>
      </c>
      <c r="M270" s="162">
        <v>0.001388888888888889</v>
      </c>
      <c r="N270" s="162">
        <f t="shared" si="2"/>
        <v>-0.0006944444444</v>
      </c>
      <c r="O270" s="163" t="s">
        <v>1945</v>
      </c>
      <c r="P270" s="164" t="s">
        <v>1946</v>
      </c>
      <c r="Q270" s="165" t="s">
        <v>1946</v>
      </c>
    </row>
    <row r="271" ht="12.75" customHeight="1">
      <c r="A271" s="40" t="s">
        <v>90</v>
      </c>
      <c r="B271" s="40">
        <v>8.0</v>
      </c>
      <c r="C271" s="40">
        <v>268.0</v>
      </c>
      <c r="D271" s="161">
        <v>38656.0</v>
      </c>
      <c r="E271" s="162">
        <v>0.8173611111111111</v>
      </c>
      <c r="F271" s="41" t="s">
        <v>1949</v>
      </c>
      <c r="G271" s="163" t="s">
        <v>1951</v>
      </c>
      <c r="H271" s="163" t="s">
        <v>31</v>
      </c>
      <c r="I271" s="163" t="s">
        <v>1952</v>
      </c>
      <c r="J271" s="163" t="s">
        <v>1943</v>
      </c>
      <c r="K271" s="40"/>
      <c r="L271" s="43">
        <f t="shared" si="1"/>
        <v>0.81875</v>
      </c>
      <c r="M271" s="162">
        <v>0.001388888888888889</v>
      </c>
      <c r="N271" s="162">
        <f t="shared" si="2"/>
        <v>0.005555555556</v>
      </c>
      <c r="O271" s="163" t="s">
        <v>1945</v>
      </c>
      <c r="P271" s="164" t="s">
        <v>1946</v>
      </c>
      <c r="Q271" s="165" t="s">
        <v>1946</v>
      </c>
    </row>
    <row r="272" ht="12.75" customHeight="1">
      <c r="A272" s="40" t="s">
        <v>90</v>
      </c>
      <c r="B272" s="40">
        <v>8.0</v>
      </c>
      <c r="C272" s="40">
        <v>269.0</v>
      </c>
      <c r="D272" s="161">
        <v>38656.0</v>
      </c>
      <c r="E272" s="162">
        <v>0.8243055555555556</v>
      </c>
      <c r="F272" s="41" t="s">
        <v>1773</v>
      </c>
      <c r="G272" s="163" t="s">
        <v>1951</v>
      </c>
      <c r="H272" s="163" t="s">
        <v>71</v>
      </c>
      <c r="I272" s="163" t="s">
        <v>1952</v>
      </c>
      <c r="J272" s="163" t="s">
        <v>1943</v>
      </c>
      <c r="K272" s="40"/>
      <c r="L272" s="43">
        <f t="shared" si="1"/>
        <v>0.8277777778</v>
      </c>
      <c r="M272" s="162">
        <v>0.003472222222222222</v>
      </c>
      <c r="N272" s="162">
        <f t="shared" si="2"/>
        <v>-0.2645833333</v>
      </c>
      <c r="O272" s="163" t="s">
        <v>1945</v>
      </c>
      <c r="P272" s="164" t="s">
        <v>1946</v>
      </c>
      <c r="Q272" s="165" t="s">
        <v>1946</v>
      </c>
    </row>
    <row r="273" ht="12.75" customHeight="1">
      <c r="A273" s="40" t="s">
        <v>90</v>
      </c>
      <c r="B273" s="40">
        <v>8.0</v>
      </c>
      <c r="C273" s="40">
        <v>270.0</v>
      </c>
      <c r="D273" s="161">
        <v>38657.0</v>
      </c>
      <c r="E273" s="162">
        <v>0.5631944444444444</v>
      </c>
      <c r="F273" s="41" t="s">
        <v>2024</v>
      </c>
      <c r="G273" s="163" t="s">
        <v>2025</v>
      </c>
      <c r="H273" s="163" t="s">
        <v>31</v>
      </c>
      <c r="I273" s="163"/>
      <c r="J273" s="163" t="s">
        <v>1943</v>
      </c>
      <c r="K273" s="40"/>
      <c r="L273" s="43">
        <f t="shared" si="1"/>
        <v>0.5638888889</v>
      </c>
      <c r="M273" s="162">
        <v>6.944444444444445E-4</v>
      </c>
      <c r="N273" s="162">
        <f t="shared" si="2"/>
        <v>0</v>
      </c>
      <c r="O273" s="163" t="s">
        <v>1945</v>
      </c>
      <c r="P273" s="164" t="s">
        <v>1946</v>
      </c>
      <c r="Q273" s="165" t="s">
        <v>1946</v>
      </c>
    </row>
    <row r="274" ht="12.75" customHeight="1">
      <c r="A274" s="40" t="s">
        <v>90</v>
      </c>
      <c r="B274" s="40">
        <v>8.0</v>
      </c>
      <c r="C274" s="40">
        <v>271.0</v>
      </c>
      <c r="D274" s="161">
        <v>38657.0</v>
      </c>
      <c r="E274" s="162">
        <v>0.5638888888888889</v>
      </c>
      <c r="F274" s="41" t="s">
        <v>2024</v>
      </c>
      <c r="G274" s="163" t="s">
        <v>2025</v>
      </c>
      <c r="H274" s="163" t="s">
        <v>31</v>
      </c>
      <c r="I274" s="163"/>
      <c r="J274" s="163" t="s">
        <v>1943</v>
      </c>
      <c r="K274" s="40"/>
      <c r="L274" s="43">
        <f t="shared" si="1"/>
        <v>0.5645833333</v>
      </c>
      <c r="M274" s="162">
        <v>6.944444444444445E-4</v>
      </c>
      <c r="N274" s="162">
        <f t="shared" si="2"/>
        <v>0.0006944444444</v>
      </c>
      <c r="O274" s="163" t="s">
        <v>1945</v>
      </c>
      <c r="P274" s="164" t="s">
        <v>1946</v>
      </c>
      <c r="Q274" s="165" t="s">
        <v>1946</v>
      </c>
    </row>
    <row r="275" ht="12.75" customHeight="1">
      <c r="A275" s="40" t="s">
        <v>90</v>
      </c>
      <c r="B275" s="40">
        <v>8.0</v>
      </c>
      <c r="C275" s="40">
        <v>272.0</v>
      </c>
      <c r="D275" s="161">
        <v>38657.0</v>
      </c>
      <c r="E275" s="162">
        <v>0.5652777777777778</v>
      </c>
      <c r="F275" s="41" t="s">
        <v>2024</v>
      </c>
      <c r="G275" s="163" t="s">
        <v>2025</v>
      </c>
      <c r="H275" s="163" t="s">
        <v>31</v>
      </c>
      <c r="I275" s="163"/>
      <c r="J275" s="163" t="s">
        <v>1943</v>
      </c>
      <c r="K275" s="40"/>
      <c r="L275" s="43">
        <f t="shared" si="1"/>
        <v>0.5659722222</v>
      </c>
      <c r="M275" s="162">
        <v>6.944444444444445E-4</v>
      </c>
      <c r="N275" s="162">
        <f t="shared" si="2"/>
        <v>0.002777777778</v>
      </c>
      <c r="O275" s="163" t="s">
        <v>1945</v>
      </c>
      <c r="P275" s="164" t="s">
        <v>1946</v>
      </c>
      <c r="Q275" s="165" t="s">
        <v>1946</v>
      </c>
    </row>
    <row r="276" ht="12.75" customHeight="1">
      <c r="A276" s="40" t="s">
        <v>90</v>
      </c>
      <c r="B276" s="40">
        <v>8.0</v>
      </c>
      <c r="C276" s="40">
        <v>273.0</v>
      </c>
      <c r="D276" s="161">
        <v>38657.0</v>
      </c>
      <c r="E276" s="162">
        <v>0.56875</v>
      </c>
      <c r="F276" s="41" t="s">
        <v>2024</v>
      </c>
      <c r="G276" s="163" t="s">
        <v>2025</v>
      </c>
      <c r="H276" s="163" t="s">
        <v>31</v>
      </c>
      <c r="I276" s="163"/>
      <c r="J276" s="163" t="s">
        <v>1943</v>
      </c>
      <c r="K276" s="40"/>
      <c r="L276" s="43">
        <f t="shared" si="1"/>
        <v>0.5694444444</v>
      </c>
      <c r="M276" s="162">
        <v>6.944444444444445E-4</v>
      </c>
      <c r="N276" s="162">
        <f t="shared" si="2"/>
        <v>0.0006944444444</v>
      </c>
      <c r="O276" s="163" t="s">
        <v>1945</v>
      </c>
      <c r="P276" s="164" t="s">
        <v>1946</v>
      </c>
      <c r="Q276" s="165" t="s">
        <v>1946</v>
      </c>
    </row>
    <row r="277" ht="12.75" customHeight="1">
      <c r="A277" s="40" t="s">
        <v>90</v>
      </c>
      <c r="B277" s="40">
        <v>8.0</v>
      </c>
      <c r="C277" s="40">
        <v>274.0</v>
      </c>
      <c r="D277" s="161">
        <v>38657.0</v>
      </c>
      <c r="E277" s="162">
        <v>0.5701388888888889</v>
      </c>
      <c r="F277" s="41" t="s">
        <v>2024</v>
      </c>
      <c r="G277" s="163" t="s">
        <v>2026</v>
      </c>
      <c r="H277" s="163" t="s">
        <v>31</v>
      </c>
      <c r="I277" s="163"/>
      <c r="J277" s="163" t="s">
        <v>1943</v>
      </c>
      <c r="K277" s="40"/>
      <c r="L277" s="43">
        <f t="shared" si="1"/>
        <v>0.5722222222</v>
      </c>
      <c r="M277" s="162">
        <v>0.0020833333333333333</v>
      </c>
      <c r="N277" s="162">
        <f t="shared" si="2"/>
        <v>-0.0006944444444</v>
      </c>
      <c r="O277" s="163" t="s">
        <v>1945</v>
      </c>
      <c r="P277" s="164" t="s">
        <v>1946</v>
      </c>
      <c r="Q277" s="165" t="s">
        <v>1946</v>
      </c>
    </row>
    <row r="278" ht="12.75" customHeight="1">
      <c r="A278" s="40" t="s">
        <v>90</v>
      </c>
      <c r="B278" s="40">
        <v>8.0</v>
      </c>
      <c r="C278" s="40">
        <v>275.0</v>
      </c>
      <c r="D278" s="161">
        <v>38657.0</v>
      </c>
      <c r="E278" s="162">
        <v>0.5715277777777777</v>
      </c>
      <c r="F278" s="41" t="s">
        <v>2024</v>
      </c>
      <c r="G278" s="163" t="s">
        <v>2026</v>
      </c>
      <c r="H278" s="163" t="s">
        <v>31</v>
      </c>
      <c r="I278" s="163"/>
      <c r="J278" s="163" t="s">
        <v>1943</v>
      </c>
      <c r="K278" s="40"/>
      <c r="L278" s="43">
        <f t="shared" si="1"/>
        <v>0.5777777778</v>
      </c>
      <c r="M278" s="162">
        <v>0.0062499999999999995</v>
      </c>
      <c r="N278" s="162">
        <f t="shared" si="2"/>
        <v>0.09027777778</v>
      </c>
      <c r="O278" s="163" t="s">
        <v>1945</v>
      </c>
      <c r="P278" s="164" t="s">
        <v>1946</v>
      </c>
      <c r="Q278" s="165" t="s">
        <v>1946</v>
      </c>
    </row>
    <row r="279" ht="12.75" customHeight="1">
      <c r="A279" s="40" t="s">
        <v>90</v>
      </c>
      <c r="B279" s="40">
        <v>8.0</v>
      </c>
      <c r="C279" s="40">
        <v>276.0</v>
      </c>
      <c r="D279" s="161">
        <v>38657.0</v>
      </c>
      <c r="E279" s="162">
        <v>0.6680555555555556</v>
      </c>
      <c r="F279" s="41" t="s">
        <v>1967</v>
      </c>
      <c r="G279" s="163" t="s">
        <v>1968</v>
      </c>
      <c r="H279" s="163" t="s">
        <v>31</v>
      </c>
      <c r="I279" s="163" t="s">
        <v>1969</v>
      </c>
      <c r="J279" s="163" t="s">
        <v>1943</v>
      </c>
      <c r="K279" s="40"/>
      <c r="L279" s="43">
        <f t="shared" si="1"/>
        <v>0.66875</v>
      </c>
      <c r="M279" s="162">
        <v>6.944444444444445E-4</v>
      </c>
      <c r="N279" s="162">
        <f t="shared" si="2"/>
        <v>0.1041666667</v>
      </c>
      <c r="O279" s="163" t="s">
        <v>1945</v>
      </c>
      <c r="P279" s="164" t="s">
        <v>1946</v>
      </c>
      <c r="Q279" s="165" t="s">
        <v>1946</v>
      </c>
    </row>
    <row r="280" ht="12.75" customHeight="1">
      <c r="A280" s="40" t="s">
        <v>90</v>
      </c>
      <c r="B280" s="40">
        <v>9.0</v>
      </c>
      <c r="C280" s="40">
        <v>277.0</v>
      </c>
      <c r="D280" s="161">
        <v>38657.0</v>
      </c>
      <c r="E280" s="162">
        <v>0.7729166666666667</v>
      </c>
      <c r="F280" s="41" t="s">
        <v>1949</v>
      </c>
      <c r="G280" s="163" t="s">
        <v>1951</v>
      </c>
      <c r="H280" s="163" t="s">
        <v>31</v>
      </c>
      <c r="I280" s="163" t="s">
        <v>1952</v>
      </c>
      <c r="J280" s="163" t="s">
        <v>1943</v>
      </c>
      <c r="K280" s="40"/>
      <c r="L280" s="43">
        <f t="shared" si="1"/>
        <v>0.7736111111</v>
      </c>
      <c r="M280" s="162">
        <v>6.944444444444445E-4</v>
      </c>
      <c r="N280" s="162">
        <f t="shared" si="2"/>
        <v>0.005555555556</v>
      </c>
      <c r="O280" s="163" t="s">
        <v>1945</v>
      </c>
      <c r="P280" s="164" t="s">
        <v>1946</v>
      </c>
      <c r="Q280" s="165" t="s">
        <v>1946</v>
      </c>
    </row>
    <row r="281" ht="12.75" customHeight="1">
      <c r="A281" s="66" t="s">
        <v>90</v>
      </c>
      <c r="B281" s="66">
        <v>9.0</v>
      </c>
      <c r="C281" s="66">
        <v>278.0</v>
      </c>
      <c r="D281" s="166">
        <v>38657.0</v>
      </c>
      <c r="E281" s="167">
        <v>0.7791666666666667</v>
      </c>
      <c r="F281" s="168" t="s">
        <v>1990</v>
      </c>
      <c r="G281" s="169" t="s">
        <v>1796</v>
      </c>
      <c r="H281" s="169" t="s">
        <v>31</v>
      </c>
      <c r="I281" s="169" t="s">
        <v>1994</v>
      </c>
      <c r="J281" s="169" t="s">
        <v>1943</v>
      </c>
      <c r="K281" s="66"/>
      <c r="L281" s="170">
        <f t="shared" si="1"/>
        <v>0.7798611111</v>
      </c>
      <c r="M281" s="167">
        <v>6.944444444444445E-4</v>
      </c>
      <c r="N281" s="167">
        <f t="shared" si="2"/>
        <v>-0.3590277778</v>
      </c>
      <c r="O281" s="169" t="s">
        <v>1945</v>
      </c>
      <c r="P281" s="171" t="s">
        <v>1946</v>
      </c>
      <c r="Q281" s="172" t="s">
        <v>1946</v>
      </c>
      <c r="R281" s="173"/>
      <c r="S281" s="173"/>
      <c r="T281" s="173"/>
      <c r="U281" s="173"/>
      <c r="V281" s="173"/>
      <c r="W281" s="173"/>
      <c r="X281" s="173"/>
      <c r="Y281" s="173"/>
      <c r="Z281" s="173"/>
    </row>
    <row r="282" ht="12.75" customHeight="1">
      <c r="A282" s="40" t="s">
        <v>90</v>
      </c>
      <c r="B282" s="40">
        <v>9.0</v>
      </c>
      <c r="C282" s="40">
        <v>279.0</v>
      </c>
      <c r="D282" s="161">
        <v>38658.0</v>
      </c>
      <c r="E282" s="162">
        <v>0.42083333333333334</v>
      </c>
      <c r="F282" s="41" t="s">
        <v>1975</v>
      </c>
      <c r="G282" s="163" t="s">
        <v>1979</v>
      </c>
      <c r="H282" s="163" t="s">
        <v>31</v>
      </c>
      <c r="I282" s="163" t="s">
        <v>2016</v>
      </c>
      <c r="J282" s="163" t="s">
        <v>1943</v>
      </c>
      <c r="K282" s="40"/>
      <c r="L282" s="43">
        <f t="shared" si="1"/>
        <v>0.4298611111</v>
      </c>
      <c r="M282" s="162">
        <v>0.009027777777777779</v>
      </c>
      <c r="N282" s="162">
        <f t="shared" si="2"/>
        <v>0.2451388889</v>
      </c>
      <c r="O282" s="163" t="s">
        <v>1945</v>
      </c>
      <c r="P282" s="164" t="s">
        <v>1946</v>
      </c>
      <c r="Q282" s="165" t="s">
        <v>1946</v>
      </c>
    </row>
    <row r="283" ht="12.75" customHeight="1">
      <c r="A283" s="40" t="s">
        <v>90</v>
      </c>
      <c r="B283" s="40">
        <v>9.0</v>
      </c>
      <c r="C283" s="40">
        <v>280.0</v>
      </c>
      <c r="D283" s="161">
        <v>38658.0</v>
      </c>
      <c r="E283" s="162">
        <v>0.6749999999999999</v>
      </c>
      <c r="F283" s="41" t="s">
        <v>1949</v>
      </c>
      <c r="G283" s="163" t="s">
        <v>2008</v>
      </c>
      <c r="H283" s="163" t="s">
        <v>31</v>
      </c>
      <c r="I283" s="163" t="s">
        <v>2009</v>
      </c>
      <c r="J283" s="163" t="s">
        <v>1943</v>
      </c>
      <c r="K283" s="40"/>
      <c r="L283" s="43">
        <f t="shared" si="1"/>
        <v>0.6979166667</v>
      </c>
      <c r="M283" s="162">
        <v>0.02291666666666667</v>
      </c>
      <c r="N283" s="162">
        <f t="shared" si="2"/>
        <v>0.01805555556</v>
      </c>
      <c r="O283" s="163" t="s">
        <v>1945</v>
      </c>
      <c r="P283" s="164" t="s">
        <v>1946</v>
      </c>
      <c r="Q283" s="165" t="s">
        <v>1946</v>
      </c>
    </row>
    <row r="284" ht="12.75" customHeight="1">
      <c r="A284" s="40" t="s">
        <v>90</v>
      </c>
      <c r="B284" s="40">
        <v>9.0</v>
      </c>
      <c r="C284" s="40">
        <v>281.0</v>
      </c>
      <c r="D284" s="161">
        <v>38658.0</v>
      </c>
      <c r="E284" s="162">
        <v>0.7159722222222222</v>
      </c>
      <c r="F284" s="41" t="s">
        <v>1949</v>
      </c>
      <c r="G284" s="163" t="s">
        <v>1971</v>
      </c>
      <c r="H284" s="163" t="s">
        <v>31</v>
      </c>
      <c r="I284" s="163" t="s">
        <v>1972</v>
      </c>
      <c r="J284" s="163" t="s">
        <v>1943</v>
      </c>
      <c r="K284" s="40"/>
      <c r="L284" s="43">
        <f t="shared" si="1"/>
        <v>0.7208333333</v>
      </c>
      <c r="M284" s="162">
        <v>0.004861111111111111</v>
      </c>
      <c r="N284" s="162">
        <f t="shared" si="2"/>
        <v>0.004861111111</v>
      </c>
      <c r="O284" s="163" t="s">
        <v>1945</v>
      </c>
      <c r="P284" s="164" t="s">
        <v>1946</v>
      </c>
      <c r="Q284" s="165" t="s">
        <v>1946</v>
      </c>
    </row>
    <row r="285" ht="12.75" customHeight="1">
      <c r="A285" s="40" t="s">
        <v>90</v>
      </c>
      <c r="B285" s="40">
        <v>9.0</v>
      </c>
      <c r="C285" s="40">
        <v>282.0</v>
      </c>
      <c r="D285" s="161">
        <v>38658.0</v>
      </c>
      <c r="E285" s="162">
        <v>0.7256944444444445</v>
      </c>
      <c r="F285" s="41" t="s">
        <v>1949</v>
      </c>
      <c r="G285" s="163" t="s">
        <v>2027</v>
      </c>
      <c r="H285" s="163" t="s">
        <v>31</v>
      </c>
      <c r="I285" s="163"/>
      <c r="J285" s="163" t="s">
        <v>1943</v>
      </c>
      <c r="K285" s="40"/>
      <c r="L285" s="43">
        <f t="shared" si="1"/>
        <v>0.7270833333</v>
      </c>
      <c r="M285" s="162">
        <v>0.001388888888888889</v>
      </c>
      <c r="N285" s="162">
        <f t="shared" si="2"/>
        <v>0.002083333333</v>
      </c>
      <c r="O285" s="163" t="s">
        <v>1945</v>
      </c>
      <c r="P285" s="164" t="s">
        <v>1946</v>
      </c>
      <c r="Q285" s="165" t="s">
        <v>1946</v>
      </c>
    </row>
    <row r="286" ht="12.75" customHeight="1">
      <c r="A286" s="40" t="s">
        <v>90</v>
      </c>
      <c r="B286" s="40">
        <v>9.0</v>
      </c>
      <c r="C286" s="40">
        <v>283.0</v>
      </c>
      <c r="D286" s="161">
        <v>38658.0</v>
      </c>
      <c r="E286" s="162">
        <v>0.7291666666666666</v>
      </c>
      <c r="F286" s="41" t="s">
        <v>1949</v>
      </c>
      <c r="G286" s="163" t="s">
        <v>1951</v>
      </c>
      <c r="H286" s="163" t="s">
        <v>31</v>
      </c>
      <c r="I286" s="163" t="s">
        <v>1952</v>
      </c>
      <c r="J286" s="163" t="s">
        <v>1943</v>
      </c>
      <c r="K286" s="40"/>
      <c r="L286" s="43">
        <f t="shared" si="1"/>
        <v>0.7305555556</v>
      </c>
      <c r="M286" s="162">
        <v>0.001388888888888889</v>
      </c>
      <c r="N286" s="162">
        <f t="shared" si="2"/>
        <v>-0.0006944444444</v>
      </c>
      <c r="O286" s="163" t="s">
        <v>1945</v>
      </c>
      <c r="P286" s="164" t="s">
        <v>1946</v>
      </c>
      <c r="Q286" s="165" t="s">
        <v>1946</v>
      </c>
    </row>
    <row r="287" ht="12.75" customHeight="1">
      <c r="A287" s="40" t="s">
        <v>90</v>
      </c>
      <c r="B287" s="40">
        <v>9.0</v>
      </c>
      <c r="C287" s="40">
        <v>284.0</v>
      </c>
      <c r="D287" s="161">
        <v>38658.0</v>
      </c>
      <c r="E287" s="162">
        <v>0.7298611111111111</v>
      </c>
      <c r="F287" s="41" t="s">
        <v>1773</v>
      </c>
      <c r="G287" s="163" t="s">
        <v>1951</v>
      </c>
      <c r="H287" s="163" t="s">
        <v>71</v>
      </c>
      <c r="I287" s="163" t="s">
        <v>1952</v>
      </c>
      <c r="J287" s="163" t="s">
        <v>1943</v>
      </c>
      <c r="K287" s="40" t="s">
        <v>1984</v>
      </c>
      <c r="L287" s="43">
        <f t="shared" si="1"/>
        <v>0.73125</v>
      </c>
      <c r="M287" s="162">
        <v>0.001388888888888889</v>
      </c>
      <c r="N287" s="162">
        <f t="shared" si="2"/>
        <v>0.005555555556</v>
      </c>
      <c r="O287" s="163" t="s">
        <v>1945</v>
      </c>
      <c r="P287" s="164" t="s">
        <v>1946</v>
      </c>
      <c r="Q287" s="165" t="s">
        <v>1946</v>
      </c>
    </row>
    <row r="288" ht="12.75" customHeight="1">
      <c r="A288" s="40" t="s">
        <v>90</v>
      </c>
      <c r="B288" s="40">
        <v>9.0</v>
      </c>
      <c r="C288" s="40">
        <v>285.0</v>
      </c>
      <c r="D288" s="161">
        <v>38658.0</v>
      </c>
      <c r="E288" s="162">
        <v>0.7368055555555556</v>
      </c>
      <c r="F288" s="41" t="s">
        <v>1957</v>
      </c>
      <c r="G288" s="163" t="s">
        <v>1958</v>
      </c>
      <c r="H288" s="163" t="s">
        <v>31</v>
      </c>
      <c r="I288" s="163"/>
      <c r="J288" s="163" t="s">
        <v>1943</v>
      </c>
      <c r="K288" s="40"/>
      <c r="L288" s="43">
        <f t="shared" si="1"/>
        <v>0.7375</v>
      </c>
      <c r="M288" s="162">
        <v>6.944444444444445E-4</v>
      </c>
      <c r="N288" s="162">
        <f t="shared" si="2"/>
        <v>-0.0006944444444</v>
      </c>
      <c r="O288" s="163" t="s">
        <v>1945</v>
      </c>
      <c r="P288" s="164" t="s">
        <v>1946</v>
      </c>
      <c r="Q288" s="165" t="s">
        <v>1946</v>
      </c>
    </row>
    <row r="289" ht="12.75" customHeight="1">
      <c r="A289" s="40" t="s">
        <v>90</v>
      </c>
      <c r="B289" s="40">
        <v>9.0</v>
      </c>
      <c r="C289" s="40">
        <v>286.0</v>
      </c>
      <c r="D289" s="161">
        <v>38658.0</v>
      </c>
      <c r="E289" s="162">
        <v>0.7368055555555556</v>
      </c>
      <c r="F289" s="41" t="s">
        <v>1957</v>
      </c>
      <c r="G289" s="163" t="s">
        <v>1958</v>
      </c>
      <c r="H289" s="163" t="s">
        <v>31</v>
      </c>
      <c r="I289" s="163"/>
      <c r="J289" s="163" t="s">
        <v>1943</v>
      </c>
      <c r="K289" s="40"/>
      <c r="L289" s="43">
        <f t="shared" si="1"/>
        <v>0.7472222222</v>
      </c>
      <c r="M289" s="162">
        <v>0.010416666666666666</v>
      </c>
      <c r="N289" s="162">
        <f t="shared" si="2"/>
        <v>0.1020833333</v>
      </c>
      <c r="O289" s="163" t="s">
        <v>1945</v>
      </c>
      <c r="P289" s="164" t="s">
        <v>1946</v>
      </c>
      <c r="Q289" s="165" t="s">
        <v>1946</v>
      </c>
    </row>
    <row r="290" ht="12.75" customHeight="1">
      <c r="A290" s="40" t="s">
        <v>90</v>
      </c>
      <c r="B290" s="40">
        <v>9.0</v>
      </c>
      <c r="C290" s="40">
        <v>287.0</v>
      </c>
      <c r="D290" s="161">
        <v>38658.0</v>
      </c>
      <c r="E290" s="162">
        <v>0.8493055555555555</v>
      </c>
      <c r="F290" s="41" t="s">
        <v>1947</v>
      </c>
      <c r="G290" s="163" t="s">
        <v>1948</v>
      </c>
      <c r="H290" s="163" t="s">
        <v>31</v>
      </c>
      <c r="I290" s="163" t="s">
        <v>943</v>
      </c>
      <c r="J290" s="163" t="s">
        <v>1943</v>
      </c>
      <c r="K290" s="40"/>
      <c r="L290" s="43">
        <f t="shared" si="1"/>
        <v>0.85</v>
      </c>
      <c r="M290" s="162">
        <v>6.944444444444445E-4</v>
      </c>
      <c r="N290" s="162">
        <f t="shared" si="2"/>
        <v>-0.3097222222</v>
      </c>
      <c r="O290" s="163" t="s">
        <v>1945</v>
      </c>
      <c r="P290" s="164" t="s">
        <v>1946</v>
      </c>
      <c r="Q290" s="165" t="s">
        <v>1946</v>
      </c>
    </row>
    <row r="291" ht="12.75" customHeight="1">
      <c r="A291" s="40" t="s">
        <v>90</v>
      </c>
      <c r="B291" s="40">
        <v>9.0</v>
      </c>
      <c r="C291" s="40">
        <v>288.0</v>
      </c>
      <c r="D291" s="161">
        <v>38659.0</v>
      </c>
      <c r="E291" s="162">
        <v>0.5402777777777777</v>
      </c>
      <c r="F291" s="41" t="s">
        <v>1975</v>
      </c>
      <c r="G291" s="163" t="s">
        <v>1979</v>
      </c>
      <c r="H291" s="163" t="s">
        <v>31</v>
      </c>
      <c r="I291" s="163" t="s">
        <v>2016</v>
      </c>
      <c r="J291" s="163" t="s">
        <v>1943</v>
      </c>
      <c r="K291" s="40"/>
      <c r="L291" s="43">
        <f t="shared" si="1"/>
        <v>0.5451388889</v>
      </c>
      <c r="M291" s="162">
        <v>0.004861111111111111</v>
      </c>
      <c r="N291" s="162">
        <f t="shared" si="2"/>
        <v>0.01527777778</v>
      </c>
      <c r="O291" s="163" t="s">
        <v>1945</v>
      </c>
      <c r="P291" s="164" t="s">
        <v>1946</v>
      </c>
      <c r="Q291" s="165" t="s">
        <v>1946</v>
      </c>
    </row>
    <row r="292" ht="12.75" customHeight="1">
      <c r="A292" s="40" t="s">
        <v>90</v>
      </c>
      <c r="B292" s="40">
        <v>9.0</v>
      </c>
      <c r="C292" s="40">
        <v>289.0</v>
      </c>
      <c r="D292" s="161">
        <v>38659.0</v>
      </c>
      <c r="E292" s="162">
        <v>0.5604166666666667</v>
      </c>
      <c r="F292" s="41" t="s">
        <v>1975</v>
      </c>
      <c r="G292" s="163" t="s">
        <v>1979</v>
      </c>
      <c r="H292" s="163" t="s">
        <v>31</v>
      </c>
      <c r="I292" s="163" t="s">
        <v>2016</v>
      </c>
      <c r="J292" s="163" t="s">
        <v>1943</v>
      </c>
      <c r="K292" s="40"/>
      <c r="L292" s="43">
        <f t="shared" si="1"/>
        <v>0.5625</v>
      </c>
      <c r="M292" s="162">
        <v>0.0020833333333333333</v>
      </c>
      <c r="N292" s="162">
        <f t="shared" si="2"/>
        <v>0.03125</v>
      </c>
      <c r="O292" s="163" t="s">
        <v>1945</v>
      </c>
      <c r="P292" s="164" t="s">
        <v>1946</v>
      </c>
      <c r="Q292" s="165" t="s">
        <v>1946</v>
      </c>
    </row>
    <row r="293" ht="12.75" customHeight="1">
      <c r="A293" s="40" t="s">
        <v>90</v>
      </c>
      <c r="B293" s="40">
        <v>9.0</v>
      </c>
      <c r="C293" s="40">
        <v>291.0</v>
      </c>
      <c r="D293" s="161">
        <v>38659.0</v>
      </c>
      <c r="E293" s="162">
        <v>0.59375</v>
      </c>
      <c r="F293" s="41" t="s">
        <v>1773</v>
      </c>
      <c r="G293" s="163" t="s">
        <v>2013</v>
      </c>
      <c r="H293" s="163" t="s">
        <v>71</v>
      </c>
      <c r="I293" s="163"/>
      <c r="J293" s="163" t="s">
        <v>1943</v>
      </c>
      <c r="K293" s="40"/>
      <c r="L293" s="43">
        <f t="shared" si="1"/>
        <v>0.5951388889</v>
      </c>
      <c r="M293" s="162">
        <v>0.001388888888888889</v>
      </c>
      <c r="N293" s="162">
        <f t="shared" si="2"/>
        <v>0.0006944444444</v>
      </c>
      <c r="O293" s="163" t="s">
        <v>1945</v>
      </c>
      <c r="P293" s="164" t="s">
        <v>1946</v>
      </c>
      <c r="Q293" s="165" t="s">
        <v>1946</v>
      </c>
    </row>
    <row r="294" ht="12.75" customHeight="1">
      <c r="A294" s="40" t="s">
        <v>90</v>
      </c>
      <c r="B294" s="40">
        <v>9.0</v>
      </c>
      <c r="C294" s="40">
        <v>292.0</v>
      </c>
      <c r="D294" s="161">
        <v>38659.0</v>
      </c>
      <c r="E294" s="162">
        <v>0.5958333333333333</v>
      </c>
      <c r="F294" s="41" t="s">
        <v>1975</v>
      </c>
      <c r="G294" s="163" t="s">
        <v>1979</v>
      </c>
      <c r="H294" s="163" t="s">
        <v>31</v>
      </c>
      <c r="I294" s="163" t="s">
        <v>2016</v>
      </c>
      <c r="J294" s="163" t="s">
        <v>1943</v>
      </c>
      <c r="K294" s="40"/>
      <c r="L294" s="43">
        <f t="shared" si="1"/>
        <v>0.5972222222</v>
      </c>
      <c r="M294" s="162">
        <v>0.001388888888888889</v>
      </c>
      <c r="N294" s="162">
        <f t="shared" si="2"/>
        <v>-0.0006944444444</v>
      </c>
      <c r="O294" s="163" t="s">
        <v>1945</v>
      </c>
      <c r="P294" s="164" t="s">
        <v>1946</v>
      </c>
      <c r="Q294" s="165" t="s">
        <v>1946</v>
      </c>
    </row>
    <row r="295" ht="12.75" customHeight="1">
      <c r="A295" s="40" t="s">
        <v>90</v>
      </c>
      <c r="B295" s="40">
        <v>9.0</v>
      </c>
      <c r="C295" s="40">
        <v>293.0</v>
      </c>
      <c r="D295" s="161">
        <v>38659.0</v>
      </c>
      <c r="E295" s="162">
        <v>0.5965277777777778</v>
      </c>
      <c r="F295" s="41" t="s">
        <v>1949</v>
      </c>
      <c r="G295" s="163" t="s">
        <v>1951</v>
      </c>
      <c r="H295" s="163" t="s">
        <v>31</v>
      </c>
      <c r="I295" s="163" t="s">
        <v>1952</v>
      </c>
      <c r="J295" s="163" t="s">
        <v>1943</v>
      </c>
      <c r="K295" s="40"/>
      <c r="L295" s="43">
        <f t="shared" si="1"/>
        <v>0.5993055556</v>
      </c>
      <c r="M295" s="162">
        <v>0.002777777777777778</v>
      </c>
      <c r="N295" s="162">
        <f t="shared" si="2"/>
        <v>0.004861111111</v>
      </c>
      <c r="O295" s="163" t="s">
        <v>1945</v>
      </c>
      <c r="P295" s="164" t="s">
        <v>1946</v>
      </c>
      <c r="Q295" s="165" t="s">
        <v>1946</v>
      </c>
    </row>
    <row r="296" ht="12.75" customHeight="1">
      <c r="A296" s="40" t="s">
        <v>90</v>
      </c>
      <c r="B296" s="40">
        <v>9.0</v>
      </c>
      <c r="C296" s="40">
        <v>294.0</v>
      </c>
      <c r="D296" s="161">
        <v>38659.0</v>
      </c>
      <c r="E296" s="162">
        <v>0.6041666666666666</v>
      </c>
      <c r="F296" s="41" t="s">
        <v>2014</v>
      </c>
      <c r="G296" s="163" t="s">
        <v>2013</v>
      </c>
      <c r="H296" s="163" t="s">
        <v>31</v>
      </c>
      <c r="I296" s="163"/>
      <c r="J296" s="163" t="s">
        <v>1943</v>
      </c>
      <c r="K296" s="40"/>
      <c r="L296" s="43">
        <f t="shared" si="1"/>
        <v>0.6055555556</v>
      </c>
      <c r="M296" s="162">
        <v>0.001388888888888889</v>
      </c>
      <c r="N296" s="162">
        <f t="shared" si="2"/>
        <v>0.009722222222</v>
      </c>
      <c r="O296" s="163" t="s">
        <v>1945</v>
      </c>
      <c r="P296" s="164" t="s">
        <v>1946</v>
      </c>
      <c r="Q296" s="165" t="s">
        <v>1946</v>
      </c>
    </row>
    <row r="297" ht="12.75" customHeight="1">
      <c r="A297" s="40" t="s">
        <v>90</v>
      </c>
      <c r="B297" s="40">
        <v>9.0</v>
      </c>
      <c r="C297" s="40">
        <v>295.0</v>
      </c>
      <c r="D297" s="161">
        <v>38659.0</v>
      </c>
      <c r="E297" s="162">
        <v>0.6152777777777778</v>
      </c>
      <c r="F297" s="41" t="s">
        <v>1973</v>
      </c>
      <c r="G297" s="163" t="s">
        <v>2028</v>
      </c>
      <c r="H297" s="163" t="s">
        <v>31</v>
      </c>
      <c r="I297" s="163"/>
      <c r="J297" s="163" t="s">
        <v>1943</v>
      </c>
      <c r="K297" s="40"/>
      <c r="L297" s="43">
        <f t="shared" si="1"/>
        <v>0.6166666667</v>
      </c>
      <c r="M297" s="162">
        <v>0.001388888888888889</v>
      </c>
      <c r="N297" s="162">
        <f t="shared" si="2"/>
        <v>0.0006944444444</v>
      </c>
      <c r="O297" s="163" t="s">
        <v>1945</v>
      </c>
      <c r="P297" s="164" t="s">
        <v>1946</v>
      </c>
      <c r="Q297" s="165" t="s">
        <v>1946</v>
      </c>
    </row>
    <row r="298" ht="12.75" customHeight="1">
      <c r="A298" s="40" t="s">
        <v>90</v>
      </c>
      <c r="B298" s="40">
        <v>9.0</v>
      </c>
      <c r="C298" s="40">
        <v>296.0</v>
      </c>
      <c r="D298" s="161">
        <v>38659.0</v>
      </c>
      <c r="E298" s="162">
        <v>0.6173611111111111</v>
      </c>
      <c r="F298" s="41" t="s">
        <v>1949</v>
      </c>
      <c r="G298" s="163" t="s">
        <v>2008</v>
      </c>
      <c r="H298" s="163" t="s">
        <v>31</v>
      </c>
      <c r="I298" s="163" t="s">
        <v>2009</v>
      </c>
      <c r="J298" s="163" t="s">
        <v>1943</v>
      </c>
      <c r="K298" s="40"/>
      <c r="L298" s="43">
        <f t="shared" si="1"/>
        <v>0.6333333333</v>
      </c>
      <c r="M298" s="162">
        <v>0.015972222222222224</v>
      </c>
      <c r="N298" s="162">
        <f t="shared" si="2"/>
        <v>0.002083333333</v>
      </c>
      <c r="O298" s="163" t="s">
        <v>1945</v>
      </c>
      <c r="P298" s="164" t="s">
        <v>1946</v>
      </c>
      <c r="Q298" s="165" t="s">
        <v>1946</v>
      </c>
    </row>
    <row r="299" ht="12.75" customHeight="1">
      <c r="A299" s="40" t="s">
        <v>90</v>
      </c>
      <c r="B299" s="40">
        <v>9.0</v>
      </c>
      <c r="C299" s="40">
        <v>297.0</v>
      </c>
      <c r="D299" s="161">
        <v>38659.0</v>
      </c>
      <c r="E299" s="162">
        <v>0.6354166666666666</v>
      </c>
      <c r="F299" s="41" t="s">
        <v>2029</v>
      </c>
      <c r="G299" s="163" t="s">
        <v>2030</v>
      </c>
      <c r="H299" s="163" t="s">
        <v>31</v>
      </c>
      <c r="I299" s="163" t="s">
        <v>2031</v>
      </c>
      <c r="J299" s="163" t="s">
        <v>1943</v>
      </c>
      <c r="K299" s="40"/>
      <c r="L299" s="43">
        <f t="shared" si="1"/>
        <v>0.6423611111</v>
      </c>
      <c r="M299" s="162">
        <v>0.006944444444444444</v>
      </c>
      <c r="N299" s="162">
        <f t="shared" si="2"/>
        <v>0.02847222222</v>
      </c>
      <c r="O299" s="163" t="s">
        <v>1945</v>
      </c>
      <c r="P299" s="164" t="s">
        <v>1946</v>
      </c>
      <c r="Q299" s="165" t="s">
        <v>1946</v>
      </c>
    </row>
    <row r="300" ht="12.75" customHeight="1">
      <c r="A300" s="40" t="s">
        <v>90</v>
      </c>
      <c r="B300" s="40">
        <v>9.0</v>
      </c>
      <c r="C300" s="40">
        <v>298.0</v>
      </c>
      <c r="D300" s="161">
        <v>38659.0</v>
      </c>
      <c r="E300" s="162">
        <v>0.6708333333333334</v>
      </c>
      <c r="F300" s="41" t="s">
        <v>1773</v>
      </c>
      <c r="G300" s="163" t="s">
        <v>1951</v>
      </c>
      <c r="H300" s="163" t="s">
        <v>71</v>
      </c>
      <c r="I300" s="163" t="s">
        <v>1952</v>
      </c>
      <c r="J300" s="163" t="s">
        <v>1943</v>
      </c>
      <c r="K300" s="40"/>
      <c r="L300" s="43">
        <f t="shared" si="1"/>
        <v>0.6722222222</v>
      </c>
      <c r="M300" s="162">
        <v>0.001388888888888889</v>
      </c>
      <c r="N300" s="162">
        <f t="shared" si="2"/>
        <v>0.0006944444444</v>
      </c>
      <c r="O300" s="163" t="s">
        <v>1945</v>
      </c>
      <c r="P300" s="164" t="s">
        <v>1946</v>
      </c>
      <c r="Q300" s="165" t="s">
        <v>1946</v>
      </c>
    </row>
    <row r="301" ht="12.75" customHeight="1">
      <c r="A301" s="66" t="s">
        <v>90</v>
      </c>
      <c r="B301" s="66">
        <v>9.0</v>
      </c>
      <c r="C301" s="66">
        <v>299.0</v>
      </c>
      <c r="D301" s="166">
        <v>38659.0</v>
      </c>
      <c r="E301" s="167">
        <v>0.6729166666666666</v>
      </c>
      <c r="F301" s="168" t="s">
        <v>1990</v>
      </c>
      <c r="G301" s="169" t="s">
        <v>1796</v>
      </c>
      <c r="H301" s="169" t="s">
        <v>31</v>
      </c>
      <c r="I301" s="169" t="s">
        <v>1994</v>
      </c>
      <c r="J301" s="169" t="s">
        <v>1943</v>
      </c>
      <c r="K301" s="66"/>
      <c r="L301" s="170">
        <f t="shared" si="1"/>
        <v>0.6736111111</v>
      </c>
      <c r="M301" s="167">
        <v>6.944444444444445E-4</v>
      </c>
      <c r="N301" s="167">
        <f t="shared" si="2"/>
        <v>0</v>
      </c>
      <c r="O301" s="169" t="s">
        <v>1945</v>
      </c>
      <c r="P301" s="171" t="s">
        <v>1946</v>
      </c>
      <c r="Q301" s="172" t="s">
        <v>1946</v>
      </c>
      <c r="R301" s="173"/>
      <c r="S301" s="173"/>
      <c r="T301" s="173"/>
      <c r="U301" s="173"/>
      <c r="V301" s="173"/>
      <c r="W301" s="173"/>
      <c r="X301" s="173"/>
      <c r="Y301" s="173"/>
      <c r="Z301" s="173"/>
    </row>
    <row r="302" ht="12.75" customHeight="1">
      <c r="A302" s="40" t="s">
        <v>90</v>
      </c>
      <c r="B302" s="40">
        <v>9.0</v>
      </c>
      <c r="C302" s="40">
        <v>290.0</v>
      </c>
      <c r="D302" s="161">
        <v>38659.0</v>
      </c>
      <c r="E302" s="162">
        <v>0.6736111111111112</v>
      </c>
      <c r="F302" s="41" t="s">
        <v>1949</v>
      </c>
      <c r="G302" s="163" t="s">
        <v>2019</v>
      </c>
      <c r="H302" s="163" t="s">
        <v>31</v>
      </c>
      <c r="I302" s="163" t="s">
        <v>1830</v>
      </c>
      <c r="J302" s="163" t="s">
        <v>1943</v>
      </c>
      <c r="K302" s="40"/>
      <c r="L302" s="43">
        <f t="shared" si="1"/>
        <v>0.6743055556</v>
      </c>
      <c r="M302" s="162">
        <v>6.944444444444445E-4</v>
      </c>
      <c r="N302" s="162">
        <f t="shared" si="2"/>
        <v>0.0006944444444</v>
      </c>
      <c r="O302" s="163" t="s">
        <v>1945</v>
      </c>
      <c r="P302" s="164" t="s">
        <v>1946</v>
      </c>
      <c r="Q302" s="165" t="s">
        <v>1946</v>
      </c>
    </row>
    <row r="303" ht="12.75" customHeight="1">
      <c r="A303" s="40" t="s">
        <v>90</v>
      </c>
      <c r="B303" s="40">
        <v>9.0</v>
      </c>
      <c r="C303" s="40">
        <v>300.0</v>
      </c>
      <c r="D303" s="161">
        <v>38659.0</v>
      </c>
      <c r="E303" s="162">
        <v>0.6749999999999999</v>
      </c>
      <c r="F303" s="41" t="s">
        <v>2010</v>
      </c>
      <c r="G303" s="163" t="s">
        <v>2011</v>
      </c>
      <c r="H303" s="163" t="s">
        <v>31</v>
      </c>
      <c r="I303" s="163" t="s">
        <v>2012</v>
      </c>
      <c r="J303" s="163" t="s">
        <v>1943</v>
      </c>
      <c r="K303" s="40"/>
      <c r="L303" s="43">
        <f t="shared" si="1"/>
        <v>0.6756944444</v>
      </c>
      <c r="M303" s="162">
        <v>6.944444444444445E-4</v>
      </c>
      <c r="N303" s="162">
        <f t="shared" si="2"/>
        <v>0</v>
      </c>
      <c r="O303" s="163" t="s">
        <v>1945</v>
      </c>
      <c r="P303" s="164" t="s">
        <v>1946</v>
      </c>
      <c r="Q303" s="165" t="s">
        <v>1946</v>
      </c>
    </row>
    <row r="304" ht="12.75" customHeight="1">
      <c r="A304" s="40" t="s">
        <v>90</v>
      </c>
      <c r="B304" s="40">
        <v>9.0</v>
      </c>
      <c r="C304" s="40">
        <v>301.0</v>
      </c>
      <c r="D304" s="161">
        <v>38659.0</v>
      </c>
      <c r="E304" s="162">
        <v>0.6756944444444444</v>
      </c>
      <c r="F304" s="41" t="s">
        <v>1773</v>
      </c>
      <c r="G304" s="163" t="s">
        <v>2019</v>
      </c>
      <c r="H304" s="163" t="s">
        <v>71</v>
      </c>
      <c r="I304" s="163" t="s">
        <v>1830</v>
      </c>
      <c r="J304" s="163" t="s">
        <v>1943</v>
      </c>
      <c r="K304" s="40"/>
      <c r="L304" s="43">
        <f t="shared" si="1"/>
        <v>0.6791666667</v>
      </c>
      <c r="M304" s="162">
        <v>0.003472222222222222</v>
      </c>
      <c r="N304" s="162">
        <f t="shared" si="2"/>
        <v>0.01597222222</v>
      </c>
      <c r="O304" s="163" t="s">
        <v>1945</v>
      </c>
      <c r="P304" s="164" t="s">
        <v>1946</v>
      </c>
      <c r="Q304" s="165" t="s">
        <v>1946</v>
      </c>
    </row>
    <row r="305" ht="12.75" customHeight="1">
      <c r="A305" s="40" t="s">
        <v>90</v>
      </c>
      <c r="B305" s="40">
        <v>9.0</v>
      </c>
      <c r="C305" s="40">
        <v>302.0</v>
      </c>
      <c r="D305" s="161">
        <v>38659.0</v>
      </c>
      <c r="E305" s="162">
        <v>0.6951388888888889</v>
      </c>
      <c r="F305" s="41" t="s">
        <v>2010</v>
      </c>
      <c r="G305" s="163" t="s">
        <v>2011</v>
      </c>
      <c r="H305" s="163" t="s">
        <v>31</v>
      </c>
      <c r="I305" s="163" t="s">
        <v>2012</v>
      </c>
      <c r="J305" s="163" t="s">
        <v>1943</v>
      </c>
      <c r="K305" s="40"/>
      <c r="L305" s="43">
        <f t="shared" si="1"/>
        <v>0.6958333333</v>
      </c>
      <c r="M305" s="162">
        <v>6.944444444444445E-4</v>
      </c>
      <c r="N305" s="162">
        <f t="shared" si="2"/>
        <v>0.001388888889</v>
      </c>
      <c r="O305" s="163" t="s">
        <v>1945</v>
      </c>
      <c r="P305" s="164" t="s">
        <v>1946</v>
      </c>
      <c r="Q305" s="165" t="s">
        <v>1946</v>
      </c>
    </row>
    <row r="306" ht="12.75" customHeight="1">
      <c r="A306" s="40" t="s">
        <v>90</v>
      </c>
      <c r="B306" s="40">
        <v>9.0</v>
      </c>
      <c r="C306" s="40">
        <v>303.0</v>
      </c>
      <c r="D306" s="161">
        <v>38659.0</v>
      </c>
      <c r="E306" s="162">
        <v>0.6972222222222223</v>
      </c>
      <c r="F306" s="41" t="s">
        <v>1773</v>
      </c>
      <c r="G306" s="163" t="s">
        <v>2013</v>
      </c>
      <c r="H306" s="163" t="s">
        <v>71</v>
      </c>
      <c r="I306" s="163" t="s">
        <v>2032</v>
      </c>
      <c r="J306" s="163" t="s">
        <v>1943</v>
      </c>
      <c r="K306" s="40"/>
      <c r="L306" s="43">
        <f t="shared" si="1"/>
        <v>0.6986111111</v>
      </c>
      <c r="M306" s="162">
        <v>0.001388888888888889</v>
      </c>
      <c r="N306" s="162">
        <f t="shared" si="2"/>
        <v>0.002083333333</v>
      </c>
      <c r="O306" s="163" t="s">
        <v>1945</v>
      </c>
      <c r="P306" s="164" t="s">
        <v>1946</v>
      </c>
      <c r="Q306" s="165" t="s">
        <v>1946</v>
      </c>
    </row>
    <row r="307" ht="12.75" customHeight="1">
      <c r="A307" s="40" t="s">
        <v>90</v>
      </c>
      <c r="B307" s="40">
        <v>9.0</v>
      </c>
      <c r="C307" s="40">
        <v>304.0</v>
      </c>
      <c r="D307" s="161">
        <v>38659.0</v>
      </c>
      <c r="E307" s="162">
        <v>0.7006944444444444</v>
      </c>
      <c r="F307" s="41" t="s">
        <v>2033</v>
      </c>
      <c r="G307" s="163" t="s">
        <v>2034</v>
      </c>
      <c r="H307" s="163" t="s">
        <v>31</v>
      </c>
      <c r="I307" s="163" t="s">
        <v>753</v>
      </c>
      <c r="J307" s="163" t="s">
        <v>1943</v>
      </c>
      <c r="K307" s="40"/>
      <c r="L307" s="43">
        <f t="shared" si="1"/>
        <v>0.7020833333</v>
      </c>
      <c r="M307" s="162">
        <v>0.001388888888888889</v>
      </c>
      <c r="N307" s="162">
        <f t="shared" si="2"/>
        <v>0</v>
      </c>
      <c r="O307" s="163" t="s">
        <v>1945</v>
      </c>
      <c r="P307" s="164" t="s">
        <v>1946</v>
      </c>
      <c r="Q307" s="165" t="s">
        <v>1946</v>
      </c>
    </row>
    <row r="308" ht="12.75" customHeight="1">
      <c r="A308" s="40" t="s">
        <v>90</v>
      </c>
      <c r="B308" s="40">
        <v>9.0</v>
      </c>
      <c r="C308" s="40">
        <v>305.0</v>
      </c>
      <c r="D308" s="161">
        <v>38659.0</v>
      </c>
      <c r="E308" s="162">
        <v>0.7020833333333334</v>
      </c>
      <c r="F308" s="41" t="s">
        <v>1947</v>
      </c>
      <c r="G308" s="163" t="s">
        <v>1948</v>
      </c>
      <c r="H308" s="163" t="s">
        <v>31</v>
      </c>
      <c r="I308" s="163" t="s">
        <v>943</v>
      </c>
      <c r="J308" s="163" t="s">
        <v>1943</v>
      </c>
      <c r="K308" s="40"/>
      <c r="L308" s="43">
        <f t="shared" si="1"/>
        <v>0.7027777778</v>
      </c>
      <c r="M308" s="162">
        <v>6.944444444444445E-4</v>
      </c>
      <c r="N308" s="162">
        <f t="shared" si="2"/>
        <v>0.002083333333</v>
      </c>
      <c r="O308" s="163" t="s">
        <v>1945</v>
      </c>
      <c r="P308" s="164" t="s">
        <v>1946</v>
      </c>
      <c r="Q308" s="165" t="s">
        <v>1946</v>
      </c>
    </row>
    <row r="309" ht="12.75" customHeight="1">
      <c r="A309" s="40" t="s">
        <v>90</v>
      </c>
      <c r="B309" s="40">
        <v>9.0</v>
      </c>
      <c r="C309" s="40">
        <v>306.0</v>
      </c>
      <c r="D309" s="161">
        <v>38659.0</v>
      </c>
      <c r="E309" s="162">
        <v>0.7048611111111112</v>
      </c>
      <c r="F309" s="41" t="s">
        <v>1773</v>
      </c>
      <c r="G309" s="163" t="s">
        <v>1962</v>
      </c>
      <c r="H309" s="163" t="s">
        <v>71</v>
      </c>
      <c r="I309" s="163" t="s">
        <v>1963</v>
      </c>
      <c r="J309" s="163" t="s">
        <v>1943</v>
      </c>
      <c r="K309" s="40" t="s">
        <v>1964</v>
      </c>
      <c r="L309" s="43">
        <f t="shared" si="1"/>
        <v>0.70625</v>
      </c>
      <c r="M309" s="162">
        <v>0.001388888888888889</v>
      </c>
      <c r="N309" s="162">
        <f t="shared" si="2"/>
        <v>0.004166666667</v>
      </c>
      <c r="O309" s="163" t="s">
        <v>1945</v>
      </c>
      <c r="P309" s="164" t="s">
        <v>1946</v>
      </c>
      <c r="Q309" s="165" t="s">
        <v>1946</v>
      </c>
    </row>
    <row r="310" ht="12.75" customHeight="1">
      <c r="A310" s="40" t="s">
        <v>90</v>
      </c>
      <c r="B310" s="40">
        <v>9.0</v>
      </c>
      <c r="C310" s="40">
        <v>307.0</v>
      </c>
      <c r="D310" s="161">
        <v>38659.0</v>
      </c>
      <c r="E310" s="162">
        <v>0.7104166666666667</v>
      </c>
      <c r="F310" s="41" t="s">
        <v>1773</v>
      </c>
      <c r="G310" s="163" t="s">
        <v>2035</v>
      </c>
      <c r="H310" s="163" t="s">
        <v>71</v>
      </c>
      <c r="I310" s="163" t="s">
        <v>2036</v>
      </c>
      <c r="J310" s="163" t="s">
        <v>1943</v>
      </c>
      <c r="K310" s="40"/>
      <c r="L310" s="43">
        <f t="shared" si="1"/>
        <v>0.7118055556</v>
      </c>
      <c r="M310" s="162">
        <v>0.001388888888888889</v>
      </c>
      <c r="N310" s="162">
        <f t="shared" si="2"/>
        <v>0.006944444444</v>
      </c>
      <c r="O310" s="163" t="s">
        <v>1945</v>
      </c>
      <c r="P310" s="164" t="s">
        <v>1946</v>
      </c>
      <c r="Q310" s="165" t="s">
        <v>1946</v>
      </c>
    </row>
    <row r="311" ht="12.75" customHeight="1">
      <c r="A311" s="40" t="s">
        <v>90</v>
      </c>
      <c r="B311" s="40">
        <v>9.0</v>
      </c>
      <c r="C311" s="40">
        <v>308.0</v>
      </c>
      <c r="D311" s="161">
        <v>38659.0</v>
      </c>
      <c r="E311" s="162">
        <v>0.71875</v>
      </c>
      <c r="F311" s="41" t="s">
        <v>2037</v>
      </c>
      <c r="G311" s="163" t="s">
        <v>2038</v>
      </c>
      <c r="H311" s="163" t="s">
        <v>31</v>
      </c>
      <c r="I311" s="163" t="s">
        <v>2039</v>
      </c>
      <c r="J311" s="163" t="s">
        <v>1943</v>
      </c>
      <c r="K311" s="40"/>
      <c r="L311" s="43">
        <f t="shared" si="1"/>
        <v>0.7208333333</v>
      </c>
      <c r="M311" s="162">
        <v>0.0020833333333333333</v>
      </c>
      <c r="N311" s="162">
        <f t="shared" si="2"/>
        <v>-0.001388888889</v>
      </c>
      <c r="O311" s="163" t="s">
        <v>1945</v>
      </c>
      <c r="P311" s="164" t="s">
        <v>1946</v>
      </c>
      <c r="Q311" s="165" t="s">
        <v>1946</v>
      </c>
    </row>
    <row r="312" ht="12.75" customHeight="1">
      <c r="A312" s="40" t="s">
        <v>90</v>
      </c>
      <c r="B312" s="40">
        <v>9.0</v>
      </c>
      <c r="C312" s="40">
        <v>309.0</v>
      </c>
      <c r="D312" s="161">
        <v>38659.0</v>
      </c>
      <c r="E312" s="162">
        <v>0.7194444444444444</v>
      </c>
      <c r="F312" s="41" t="s">
        <v>1773</v>
      </c>
      <c r="G312" s="163" t="s">
        <v>2019</v>
      </c>
      <c r="H312" s="163" t="s">
        <v>71</v>
      </c>
      <c r="I312" s="163" t="s">
        <v>1830</v>
      </c>
      <c r="J312" s="163" t="s">
        <v>1943</v>
      </c>
      <c r="K312" s="40" t="s">
        <v>1984</v>
      </c>
      <c r="L312" s="43">
        <f t="shared" si="1"/>
        <v>0.7208333333</v>
      </c>
      <c r="M312" s="162">
        <v>0.001388888888888889</v>
      </c>
      <c r="N312" s="162">
        <f t="shared" si="2"/>
        <v>-0.0006944444444</v>
      </c>
      <c r="O312" s="163" t="s">
        <v>1945</v>
      </c>
      <c r="P312" s="164" t="s">
        <v>1946</v>
      </c>
      <c r="Q312" s="165" t="s">
        <v>1946</v>
      </c>
    </row>
    <row r="313" ht="12.75" customHeight="1">
      <c r="A313" s="40" t="s">
        <v>90</v>
      </c>
      <c r="B313" s="40">
        <v>9.0</v>
      </c>
      <c r="C313" s="40">
        <v>310.0</v>
      </c>
      <c r="D313" s="161">
        <v>38659.0</v>
      </c>
      <c r="E313" s="162">
        <v>0.720138888888889</v>
      </c>
      <c r="F313" s="41" t="s">
        <v>2037</v>
      </c>
      <c r="G313" s="163" t="s">
        <v>2038</v>
      </c>
      <c r="H313" s="163" t="s">
        <v>31</v>
      </c>
      <c r="I313" s="163" t="s">
        <v>2039</v>
      </c>
      <c r="J313" s="163" t="s">
        <v>1943</v>
      </c>
      <c r="K313" s="40"/>
      <c r="L313" s="43">
        <f t="shared" si="1"/>
        <v>0.7208333333</v>
      </c>
      <c r="M313" s="162">
        <v>6.944444444444445E-4</v>
      </c>
      <c r="N313" s="162">
        <f t="shared" si="2"/>
        <v>0</v>
      </c>
      <c r="O313" s="163" t="s">
        <v>1945</v>
      </c>
      <c r="P313" s="164" t="s">
        <v>1946</v>
      </c>
      <c r="Q313" s="165" t="s">
        <v>1946</v>
      </c>
    </row>
    <row r="314" ht="12.75" customHeight="1">
      <c r="A314" s="40" t="s">
        <v>90</v>
      </c>
      <c r="B314" s="40">
        <v>9.0</v>
      </c>
      <c r="C314" s="40">
        <v>311.0</v>
      </c>
      <c r="D314" s="161">
        <v>38659.0</v>
      </c>
      <c r="E314" s="162">
        <v>0.7208333333333333</v>
      </c>
      <c r="F314" s="41" t="s">
        <v>2037</v>
      </c>
      <c r="G314" s="163" t="s">
        <v>2038</v>
      </c>
      <c r="H314" s="163" t="s">
        <v>31</v>
      </c>
      <c r="I314" s="163" t="s">
        <v>2039</v>
      </c>
      <c r="J314" s="163" t="s">
        <v>1943</v>
      </c>
      <c r="K314" s="40"/>
      <c r="L314" s="43">
        <f t="shared" si="1"/>
        <v>0.7277777778</v>
      </c>
      <c r="M314" s="162">
        <v>0.006944444444444444</v>
      </c>
      <c r="N314" s="162">
        <f t="shared" si="2"/>
        <v>-0.0006944444444</v>
      </c>
      <c r="O314" s="163" t="s">
        <v>1945</v>
      </c>
      <c r="P314" s="164" t="s">
        <v>1946</v>
      </c>
      <c r="Q314" s="165" t="s">
        <v>1946</v>
      </c>
    </row>
    <row r="315" ht="12.75" customHeight="1">
      <c r="A315" s="40" t="s">
        <v>90</v>
      </c>
      <c r="B315" s="40">
        <v>9.0</v>
      </c>
      <c r="C315" s="40">
        <v>312.0</v>
      </c>
      <c r="D315" s="161">
        <v>38659.0</v>
      </c>
      <c r="E315" s="162">
        <v>0.7270833333333333</v>
      </c>
      <c r="F315" s="41" t="s">
        <v>1773</v>
      </c>
      <c r="G315" s="163" t="s">
        <v>2035</v>
      </c>
      <c r="H315" s="163" t="s">
        <v>71</v>
      </c>
      <c r="I315" s="163" t="s">
        <v>2036</v>
      </c>
      <c r="J315" s="163" t="s">
        <v>1943</v>
      </c>
      <c r="K315" s="40" t="s">
        <v>1984</v>
      </c>
      <c r="L315" s="43">
        <f t="shared" si="1"/>
        <v>0.7284722222</v>
      </c>
      <c r="M315" s="162">
        <v>0.001388888888888889</v>
      </c>
      <c r="N315" s="162">
        <f t="shared" si="2"/>
        <v>0.003472222222</v>
      </c>
      <c r="O315" s="163" t="s">
        <v>1945</v>
      </c>
      <c r="P315" s="164" t="s">
        <v>1946</v>
      </c>
      <c r="Q315" s="165" t="s">
        <v>1946</v>
      </c>
    </row>
    <row r="316" ht="12.75" customHeight="1">
      <c r="A316" s="40" t="s">
        <v>90</v>
      </c>
      <c r="B316" s="40">
        <v>9.0</v>
      </c>
      <c r="C316" s="40">
        <v>313.0</v>
      </c>
      <c r="D316" s="161">
        <v>38659.0</v>
      </c>
      <c r="E316" s="162">
        <v>0.7319444444444444</v>
      </c>
      <c r="F316" s="41" t="s">
        <v>1773</v>
      </c>
      <c r="G316" s="163" t="s">
        <v>2040</v>
      </c>
      <c r="H316" s="163" t="s">
        <v>71</v>
      </c>
      <c r="I316" s="163" t="s">
        <v>2041</v>
      </c>
      <c r="J316" s="163" t="s">
        <v>1943</v>
      </c>
      <c r="K316" s="40"/>
      <c r="L316" s="43">
        <f t="shared" si="1"/>
        <v>0.7354166667</v>
      </c>
      <c r="M316" s="162">
        <v>0.003472222222222222</v>
      </c>
      <c r="N316" s="162">
        <f t="shared" si="2"/>
        <v>0.002777777778</v>
      </c>
      <c r="O316" s="163" t="s">
        <v>1945</v>
      </c>
      <c r="P316" s="164" t="s">
        <v>1946</v>
      </c>
      <c r="Q316" s="165" t="s">
        <v>1946</v>
      </c>
    </row>
    <row r="317" ht="12.75" customHeight="1">
      <c r="A317" s="40" t="s">
        <v>90</v>
      </c>
      <c r="B317" s="40">
        <v>9.0</v>
      </c>
      <c r="C317" s="40">
        <v>314.0</v>
      </c>
      <c r="D317" s="161">
        <v>38659.0</v>
      </c>
      <c r="E317" s="162">
        <v>0.7381944444444444</v>
      </c>
      <c r="F317" s="41" t="s">
        <v>1990</v>
      </c>
      <c r="G317" s="163" t="s">
        <v>1986</v>
      </c>
      <c r="H317" s="163" t="s">
        <v>31</v>
      </c>
      <c r="I317" s="163" t="s">
        <v>1987</v>
      </c>
      <c r="J317" s="163" t="s">
        <v>1943</v>
      </c>
      <c r="K317" s="40"/>
      <c r="L317" s="43">
        <f t="shared" si="1"/>
        <v>0.7402777778</v>
      </c>
      <c r="M317" s="162">
        <v>0.0020833333333333333</v>
      </c>
      <c r="N317" s="162">
        <f t="shared" si="2"/>
        <v>0</v>
      </c>
      <c r="O317" s="163" t="s">
        <v>1945</v>
      </c>
      <c r="P317" s="164" t="s">
        <v>1946</v>
      </c>
      <c r="Q317" s="165" t="s">
        <v>1946</v>
      </c>
    </row>
    <row r="318" ht="12.75" customHeight="1">
      <c r="A318" s="40" t="s">
        <v>90</v>
      </c>
      <c r="B318" s="40">
        <v>9.0</v>
      </c>
      <c r="C318" s="40">
        <v>315.0</v>
      </c>
      <c r="D318" s="161">
        <v>38659.0</v>
      </c>
      <c r="E318" s="162">
        <v>0.7402777777777777</v>
      </c>
      <c r="F318" s="41" t="s">
        <v>1990</v>
      </c>
      <c r="G318" s="163" t="s">
        <v>1986</v>
      </c>
      <c r="H318" s="163" t="s">
        <v>31</v>
      </c>
      <c r="I318" s="163" t="s">
        <v>1987</v>
      </c>
      <c r="J318" s="163" t="s">
        <v>1943</v>
      </c>
      <c r="K318" s="40"/>
      <c r="L318" s="43">
        <f t="shared" si="1"/>
        <v>0.7409722222</v>
      </c>
      <c r="M318" s="162">
        <v>6.944444444444445E-4</v>
      </c>
      <c r="N318" s="162">
        <f t="shared" si="2"/>
        <v>0</v>
      </c>
      <c r="O318" s="163" t="s">
        <v>1945</v>
      </c>
      <c r="P318" s="164" t="s">
        <v>1946</v>
      </c>
      <c r="Q318" s="165" t="s">
        <v>1946</v>
      </c>
    </row>
    <row r="319" ht="12.75" customHeight="1">
      <c r="A319" s="40" t="s">
        <v>90</v>
      </c>
      <c r="B319" s="40">
        <v>9.0</v>
      </c>
      <c r="C319" s="40">
        <v>316.0</v>
      </c>
      <c r="D319" s="161">
        <v>38659.0</v>
      </c>
      <c r="E319" s="162">
        <v>0.7409722222222223</v>
      </c>
      <c r="F319" s="41" t="s">
        <v>1990</v>
      </c>
      <c r="G319" s="163" t="s">
        <v>2042</v>
      </c>
      <c r="H319" s="163" t="s">
        <v>31</v>
      </c>
      <c r="I319" s="163"/>
      <c r="J319" s="163" t="s">
        <v>1943</v>
      </c>
      <c r="K319" s="40"/>
      <c r="L319" s="43">
        <f t="shared" si="1"/>
        <v>0.7416666667</v>
      </c>
      <c r="M319" s="162">
        <v>6.944444444444445E-4</v>
      </c>
      <c r="N319" s="162">
        <f t="shared" si="2"/>
        <v>0.001388888889</v>
      </c>
      <c r="O319" s="163" t="s">
        <v>1945</v>
      </c>
      <c r="P319" s="164" t="s">
        <v>1946</v>
      </c>
      <c r="Q319" s="165" t="s">
        <v>1946</v>
      </c>
    </row>
    <row r="320" ht="12.75" customHeight="1">
      <c r="A320" s="40" t="s">
        <v>90</v>
      </c>
      <c r="B320" s="40">
        <v>9.0</v>
      </c>
      <c r="C320" s="40">
        <v>317.0</v>
      </c>
      <c r="D320" s="161">
        <v>38659.0</v>
      </c>
      <c r="E320" s="162">
        <v>0.7430555555555555</v>
      </c>
      <c r="F320" s="41" t="s">
        <v>1967</v>
      </c>
      <c r="G320" s="163" t="s">
        <v>1968</v>
      </c>
      <c r="H320" s="163" t="s">
        <v>31</v>
      </c>
      <c r="I320" s="163" t="s">
        <v>1969</v>
      </c>
      <c r="J320" s="163" t="s">
        <v>1943</v>
      </c>
      <c r="K320" s="40"/>
      <c r="L320" s="43">
        <f t="shared" si="1"/>
        <v>0.7444444444</v>
      </c>
      <c r="M320" s="162">
        <v>0.001388888888888889</v>
      </c>
      <c r="N320" s="162">
        <f t="shared" si="2"/>
        <v>0.01111111111</v>
      </c>
      <c r="O320" s="163" t="s">
        <v>1945</v>
      </c>
      <c r="P320" s="164" t="s">
        <v>1946</v>
      </c>
      <c r="Q320" s="165" t="s">
        <v>1946</v>
      </c>
    </row>
    <row r="321" ht="12.75" customHeight="1">
      <c r="A321" s="40" t="s">
        <v>90</v>
      </c>
      <c r="B321" s="40">
        <v>9.0</v>
      </c>
      <c r="C321" s="40">
        <v>318.0</v>
      </c>
      <c r="D321" s="161">
        <v>38659.0</v>
      </c>
      <c r="E321" s="162">
        <v>0.7555555555555555</v>
      </c>
      <c r="F321" s="41" t="s">
        <v>1773</v>
      </c>
      <c r="G321" s="163" t="s">
        <v>2034</v>
      </c>
      <c r="H321" s="163" t="s">
        <v>71</v>
      </c>
      <c r="I321" s="163" t="s">
        <v>753</v>
      </c>
      <c r="J321" s="163" t="s">
        <v>1943</v>
      </c>
      <c r="K321" s="40"/>
      <c r="L321" s="43">
        <f t="shared" si="1"/>
        <v>0.7576388889</v>
      </c>
      <c r="M321" s="162">
        <v>0.0020833333333333333</v>
      </c>
      <c r="N321" s="162">
        <f t="shared" si="2"/>
        <v>0.004861111111</v>
      </c>
      <c r="O321" s="163" t="s">
        <v>1945</v>
      </c>
      <c r="P321" s="164" t="s">
        <v>1946</v>
      </c>
      <c r="Q321" s="165" t="s">
        <v>1946</v>
      </c>
    </row>
    <row r="322" ht="12.75" customHeight="1">
      <c r="A322" s="40" t="s">
        <v>90</v>
      </c>
      <c r="B322" s="40">
        <v>9.0</v>
      </c>
      <c r="C322" s="40">
        <v>319.0</v>
      </c>
      <c r="D322" s="161">
        <v>38659.0</v>
      </c>
      <c r="E322" s="162">
        <v>0.7625000000000001</v>
      </c>
      <c r="F322" s="41" t="s">
        <v>1773</v>
      </c>
      <c r="G322" s="163" t="s">
        <v>2043</v>
      </c>
      <c r="H322" s="163" t="s">
        <v>71</v>
      </c>
      <c r="I322" s="163"/>
      <c r="J322" s="163" t="s">
        <v>1943</v>
      </c>
      <c r="K322" s="40"/>
      <c r="L322" s="43">
        <f t="shared" si="1"/>
        <v>0.7631944444</v>
      </c>
      <c r="M322" s="162">
        <v>6.944444444444445E-4</v>
      </c>
      <c r="N322" s="162">
        <f t="shared" si="2"/>
        <v>0.003472222222</v>
      </c>
      <c r="O322" s="163" t="s">
        <v>1945</v>
      </c>
      <c r="P322" s="164" t="s">
        <v>1946</v>
      </c>
      <c r="Q322" s="165" t="s">
        <v>1946</v>
      </c>
    </row>
    <row r="323" ht="12.75" customHeight="1">
      <c r="A323" s="40" t="s">
        <v>90</v>
      </c>
      <c r="B323" s="40">
        <v>9.0</v>
      </c>
      <c r="C323" s="40">
        <v>320.0</v>
      </c>
      <c r="D323" s="161">
        <v>38659.0</v>
      </c>
      <c r="E323" s="162">
        <v>0.7666666666666666</v>
      </c>
      <c r="F323" s="41" t="s">
        <v>2044</v>
      </c>
      <c r="G323" s="163" t="s">
        <v>1774</v>
      </c>
      <c r="H323" s="163" t="s">
        <v>31</v>
      </c>
      <c r="I323" s="163" t="s">
        <v>962</v>
      </c>
      <c r="J323" s="163" t="s">
        <v>1943</v>
      </c>
      <c r="K323" s="40"/>
      <c r="L323" s="43">
        <f t="shared" si="1"/>
        <v>0.7673611111</v>
      </c>
      <c r="M323" s="162">
        <v>6.944444444444445E-4</v>
      </c>
      <c r="N323" s="162">
        <f t="shared" si="2"/>
        <v>0.003472222222</v>
      </c>
      <c r="O323" s="163" t="s">
        <v>1945</v>
      </c>
      <c r="P323" s="164" t="s">
        <v>1946</v>
      </c>
      <c r="Q323" s="165" t="s">
        <v>1946</v>
      </c>
    </row>
    <row r="324" ht="12.75" customHeight="1">
      <c r="A324" s="40" t="s">
        <v>90</v>
      </c>
      <c r="B324" s="40">
        <v>9.0</v>
      </c>
      <c r="C324" s="40">
        <v>321.0</v>
      </c>
      <c r="D324" s="161">
        <v>38659.0</v>
      </c>
      <c r="E324" s="162">
        <v>0.7708333333333334</v>
      </c>
      <c r="F324" s="41" t="s">
        <v>1773</v>
      </c>
      <c r="G324" s="163" t="s">
        <v>2045</v>
      </c>
      <c r="H324" s="163" t="s">
        <v>71</v>
      </c>
      <c r="I324" s="163"/>
      <c r="J324" s="163" t="s">
        <v>1943</v>
      </c>
      <c r="K324" s="40" t="s">
        <v>1964</v>
      </c>
      <c r="L324" s="43">
        <f t="shared" si="1"/>
        <v>0.7736111111</v>
      </c>
      <c r="M324" s="162">
        <v>0.002777777777777778</v>
      </c>
      <c r="N324" s="162">
        <f t="shared" si="2"/>
        <v>0.002777777778</v>
      </c>
      <c r="O324" s="163" t="s">
        <v>1945</v>
      </c>
      <c r="P324" s="164" t="s">
        <v>1946</v>
      </c>
      <c r="Q324" s="165" t="s">
        <v>1946</v>
      </c>
    </row>
    <row r="325" ht="12.75" customHeight="1">
      <c r="A325" s="40" t="s">
        <v>90</v>
      </c>
      <c r="B325" s="40">
        <v>9.0</v>
      </c>
      <c r="C325" s="40">
        <v>322.0</v>
      </c>
      <c r="D325" s="161">
        <v>38659.0</v>
      </c>
      <c r="E325" s="162">
        <v>0.7763888888888889</v>
      </c>
      <c r="F325" s="41" t="s">
        <v>2046</v>
      </c>
      <c r="G325" s="163" t="s">
        <v>1802</v>
      </c>
      <c r="H325" s="163" t="s">
        <v>31</v>
      </c>
      <c r="I325" s="163" t="s">
        <v>2047</v>
      </c>
      <c r="J325" s="163" t="s">
        <v>1943</v>
      </c>
      <c r="K325" s="40"/>
      <c r="L325" s="43">
        <f t="shared" si="1"/>
        <v>0.7770833333</v>
      </c>
      <c r="M325" s="162">
        <v>6.944444444444445E-4</v>
      </c>
      <c r="N325" s="162">
        <f t="shared" si="2"/>
        <v>0.004166666667</v>
      </c>
      <c r="O325" s="163" t="s">
        <v>1945</v>
      </c>
      <c r="P325" s="164" t="s">
        <v>1946</v>
      </c>
      <c r="Q325" s="165" t="s">
        <v>1946</v>
      </c>
    </row>
    <row r="326" ht="12.75" customHeight="1">
      <c r="A326" s="40" t="s">
        <v>90</v>
      </c>
      <c r="B326" s="40">
        <v>9.0</v>
      </c>
      <c r="C326" s="40">
        <v>323.0</v>
      </c>
      <c r="D326" s="161">
        <v>38659.0</v>
      </c>
      <c r="E326" s="162">
        <v>0.78125</v>
      </c>
      <c r="F326" s="41" t="s">
        <v>1773</v>
      </c>
      <c r="G326" s="163" t="s">
        <v>2043</v>
      </c>
      <c r="H326" s="163" t="s">
        <v>71</v>
      </c>
      <c r="I326" s="163"/>
      <c r="J326" s="163" t="s">
        <v>1943</v>
      </c>
      <c r="K326" s="40"/>
      <c r="L326" s="43">
        <f t="shared" si="1"/>
        <v>0.7833333333</v>
      </c>
      <c r="M326" s="162">
        <v>0.0020833333333333333</v>
      </c>
      <c r="N326" s="162">
        <f t="shared" si="2"/>
        <v>0</v>
      </c>
      <c r="O326" s="163" t="s">
        <v>1945</v>
      </c>
      <c r="P326" s="164" t="s">
        <v>1946</v>
      </c>
      <c r="Q326" s="165" t="s">
        <v>1946</v>
      </c>
    </row>
    <row r="327" ht="12.75" customHeight="1">
      <c r="A327" s="40" t="s">
        <v>90</v>
      </c>
      <c r="B327" s="40">
        <v>9.0</v>
      </c>
      <c r="C327" s="40">
        <v>324.0</v>
      </c>
      <c r="D327" s="161">
        <v>38659.0</v>
      </c>
      <c r="E327" s="162">
        <v>0.7833333333333333</v>
      </c>
      <c r="F327" s="41" t="s">
        <v>1773</v>
      </c>
      <c r="G327" s="163" t="s">
        <v>1971</v>
      </c>
      <c r="H327" s="163" t="s">
        <v>71</v>
      </c>
      <c r="I327" s="163" t="s">
        <v>1972</v>
      </c>
      <c r="J327" s="163" t="s">
        <v>1943</v>
      </c>
      <c r="K327" s="40"/>
      <c r="L327" s="43">
        <f t="shared" si="1"/>
        <v>0.7840277778</v>
      </c>
      <c r="M327" s="162">
        <v>6.944444444444445E-4</v>
      </c>
      <c r="N327" s="162">
        <f t="shared" si="2"/>
        <v>0.006944444444</v>
      </c>
      <c r="O327" s="163" t="s">
        <v>1945</v>
      </c>
      <c r="P327" s="164" t="s">
        <v>1946</v>
      </c>
      <c r="Q327" s="165" t="s">
        <v>1946</v>
      </c>
    </row>
    <row r="328" ht="12.75" customHeight="1">
      <c r="A328" s="40" t="s">
        <v>90</v>
      </c>
      <c r="B328" s="40">
        <v>9.0</v>
      </c>
      <c r="C328" s="40">
        <v>325.0</v>
      </c>
      <c r="D328" s="161">
        <v>38659.0</v>
      </c>
      <c r="E328" s="162">
        <v>0.7909722222222223</v>
      </c>
      <c r="F328" s="41" t="s">
        <v>1773</v>
      </c>
      <c r="G328" s="163" t="s">
        <v>1804</v>
      </c>
      <c r="H328" s="163" t="s">
        <v>71</v>
      </c>
      <c r="I328" s="163" t="s">
        <v>1842</v>
      </c>
      <c r="J328" s="163" t="s">
        <v>1943</v>
      </c>
      <c r="K328" s="40" t="s">
        <v>1964</v>
      </c>
      <c r="L328" s="43">
        <f t="shared" si="1"/>
        <v>0.7916666667</v>
      </c>
      <c r="M328" s="162">
        <v>6.944444444444445E-4</v>
      </c>
      <c r="N328" s="162">
        <f t="shared" si="2"/>
        <v>0</v>
      </c>
      <c r="O328" s="163" t="s">
        <v>1945</v>
      </c>
      <c r="P328" s="164" t="s">
        <v>1946</v>
      </c>
      <c r="Q328" s="165" t="s">
        <v>1946</v>
      </c>
    </row>
    <row r="329" ht="12.75" customHeight="1">
      <c r="A329" s="40" t="s">
        <v>90</v>
      </c>
      <c r="B329" s="40">
        <v>9.0</v>
      </c>
      <c r="C329" s="40">
        <v>326.0</v>
      </c>
      <c r="D329" s="161">
        <v>38659.0</v>
      </c>
      <c r="E329" s="162">
        <v>0.7916666666666666</v>
      </c>
      <c r="F329" s="41" t="s">
        <v>1773</v>
      </c>
      <c r="G329" s="163" t="s">
        <v>2011</v>
      </c>
      <c r="H329" s="163" t="s">
        <v>71</v>
      </c>
      <c r="I329" s="163" t="s">
        <v>2012</v>
      </c>
      <c r="J329" s="163" t="s">
        <v>1943</v>
      </c>
      <c r="K329" s="40" t="s">
        <v>1984</v>
      </c>
      <c r="L329" s="43">
        <f t="shared" si="1"/>
        <v>0.79375</v>
      </c>
      <c r="M329" s="162">
        <v>0.0020833333333333333</v>
      </c>
      <c r="N329" s="162">
        <f t="shared" si="2"/>
        <v>0.01041666667</v>
      </c>
      <c r="O329" s="163" t="s">
        <v>1945</v>
      </c>
      <c r="P329" s="164" t="s">
        <v>1946</v>
      </c>
      <c r="Q329" s="165" t="s">
        <v>1946</v>
      </c>
    </row>
    <row r="330" ht="12.75" customHeight="1">
      <c r="A330" s="40" t="s">
        <v>90</v>
      </c>
      <c r="B330" s="40">
        <v>9.0</v>
      </c>
      <c r="C330" s="40">
        <v>327.0</v>
      </c>
      <c r="D330" s="161">
        <v>38659.0</v>
      </c>
      <c r="E330" s="162">
        <v>0.8041666666666667</v>
      </c>
      <c r="F330" s="41" t="s">
        <v>1949</v>
      </c>
      <c r="G330" s="163" t="s">
        <v>2019</v>
      </c>
      <c r="H330" s="163" t="s">
        <v>31</v>
      </c>
      <c r="I330" s="163" t="s">
        <v>1830</v>
      </c>
      <c r="J330" s="163" t="s">
        <v>1943</v>
      </c>
      <c r="K330" s="40"/>
      <c r="L330" s="43">
        <f t="shared" si="1"/>
        <v>0.8048611111</v>
      </c>
      <c r="M330" s="162">
        <v>6.944444444444445E-4</v>
      </c>
      <c r="N330" s="162">
        <f t="shared" si="2"/>
        <v>0.004861111111</v>
      </c>
      <c r="O330" s="163" t="s">
        <v>1945</v>
      </c>
      <c r="P330" s="164" t="s">
        <v>1946</v>
      </c>
      <c r="Q330" s="165" t="s">
        <v>1946</v>
      </c>
    </row>
    <row r="331" ht="12.75" customHeight="1">
      <c r="A331" s="40" t="s">
        <v>90</v>
      </c>
      <c r="B331" s="40">
        <v>9.0</v>
      </c>
      <c r="C331" s="40">
        <v>328.0</v>
      </c>
      <c r="D331" s="161">
        <v>38659.0</v>
      </c>
      <c r="E331" s="162">
        <v>0.8097222222222222</v>
      </c>
      <c r="F331" s="41" t="s">
        <v>1967</v>
      </c>
      <c r="G331" s="163" t="s">
        <v>1968</v>
      </c>
      <c r="H331" s="163" t="s">
        <v>31</v>
      </c>
      <c r="I331" s="163" t="s">
        <v>1969</v>
      </c>
      <c r="J331" s="163" t="s">
        <v>1943</v>
      </c>
      <c r="K331" s="40"/>
      <c r="L331" s="43">
        <f t="shared" si="1"/>
        <v>0.8104166667</v>
      </c>
      <c r="M331" s="162">
        <v>6.944444444444445E-4</v>
      </c>
      <c r="N331" s="162">
        <f t="shared" si="2"/>
        <v>-0.0006944444444</v>
      </c>
      <c r="O331" s="163" t="s">
        <v>1945</v>
      </c>
      <c r="P331" s="164" t="s">
        <v>1946</v>
      </c>
      <c r="Q331" s="165" t="s">
        <v>1946</v>
      </c>
    </row>
    <row r="332" ht="12.75" customHeight="1">
      <c r="A332" s="40" t="s">
        <v>90</v>
      </c>
      <c r="B332" s="40">
        <v>9.0</v>
      </c>
      <c r="C332" s="40">
        <v>329.0</v>
      </c>
      <c r="D332" s="161">
        <v>38659.0</v>
      </c>
      <c r="E332" s="162">
        <v>0.8097222222222222</v>
      </c>
      <c r="F332" s="41" t="s">
        <v>1967</v>
      </c>
      <c r="G332" s="163" t="s">
        <v>1968</v>
      </c>
      <c r="H332" s="163" t="s">
        <v>31</v>
      </c>
      <c r="I332" s="163" t="s">
        <v>1969</v>
      </c>
      <c r="J332" s="163" t="s">
        <v>1943</v>
      </c>
      <c r="K332" s="40"/>
      <c r="L332" s="43">
        <f t="shared" si="1"/>
        <v>0.8104166667</v>
      </c>
      <c r="M332" s="162">
        <v>6.944444444444445E-4</v>
      </c>
      <c r="N332" s="162">
        <f t="shared" si="2"/>
        <v>0.002777777778</v>
      </c>
      <c r="O332" s="163" t="s">
        <v>1945</v>
      </c>
      <c r="P332" s="164" t="s">
        <v>1946</v>
      </c>
      <c r="Q332" s="165" t="s">
        <v>1946</v>
      </c>
    </row>
    <row r="333" ht="12.75" customHeight="1">
      <c r="A333" s="40" t="s">
        <v>90</v>
      </c>
      <c r="B333" s="40">
        <v>9.0</v>
      </c>
      <c r="C333" s="40">
        <v>330.0</v>
      </c>
      <c r="D333" s="161">
        <v>38659.0</v>
      </c>
      <c r="E333" s="162">
        <v>0.8131944444444444</v>
      </c>
      <c r="F333" s="41" t="s">
        <v>1773</v>
      </c>
      <c r="G333" s="163" t="s">
        <v>1962</v>
      </c>
      <c r="H333" s="163" t="s">
        <v>71</v>
      </c>
      <c r="I333" s="163" t="s">
        <v>1963</v>
      </c>
      <c r="J333" s="163" t="s">
        <v>1943</v>
      </c>
      <c r="K333" s="40" t="s">
        <v>1964</v>
      </c>
      <c r="L333" s="43">
        <f t="shared" si="1"/>
        <v>0.8145833333</v>
      </c>
      <c r="M333" s="162">
        <v>0.001388888888888889</v>
      </c>
      <c r="N333" s="162">
        <f t="shared" si="2"/>
        <v>0.02569444444</v>
      </c>
      <c r="O333" s="163" t="s">
        <v>1945</v>
      </c>
      <c r="P333" s="164" t="s">
        <v>1946</v>
      </c>
      <c r="Q333" s="165" t="s">
        <v>1946</v>
      </c>
    </row>
    <row r="334" ht="12.75" customHeight="1">
      <c r="A334" s="40" t="s">
        <v>90</v>
      </c>
      <c r="B334" s="40">
        <v>9.0</v>
      </c>
      <c r="C334" s="40">
        <v>331.0</v>
      </c>
      <c r="D334" s="161">
        <v>38659.0</v>
      </c>
      <c r="E334" s="162">
        <v>0.8402777777777778</v>
      </c>
      <c r="F334" s="41" t="s">
        <v>1773</v>
      </c>
      <c r="G334" s="163" t="s">
        <v>1971</v>
      </c>
      <c r="H334" s="163" t="s">
        <v>71</v>
      </c>
      <c r="I334" s="163" t="s">
        <v>1972</v>
      </c>
      <c r="J334" s="163" t="s">
        <v>1943</v>
      </c>
      <c r="K334" s="40"/>
      <c r="L334" s="43">
        <f t="shared" si="1"/>
        <v>0.8451388889</v>
      </c>
      <c r="M334" s="162">
        <v>0.004861111111111111</v>
      </c>
      <c r="N334" s="162">
        <f t="shared" si="2"/>
        <v>0.004166666667</v>
      </c>
      <c r="O334" s="163" t="s">
        <v>1945</v>
      </c>
      <c r="P334" s="164" t="s">
        <v>1946</v>
      </c>
      <c r="Q334" s="165" t="s">
        <v>1946</v>
      </c>
    </row>
    <row r="335" ht="12.75" customHeight="1">
      <c r="A335" s="40" t="s">
        <v>90</v>
      </c>
      <c r="B335" s="40">
        <v>9.0</v>
      </c>
      <c r="C335" s="40">
        <v>332.0</v>
      </c>
      <c r="D335" s="161">
        <v>38659.0</v>
      </c>
      <c r="E335" s="162">
        <v>0.8493055555555555</v>
      </c>
      <c r="F335" s="41" t="s">
        <v>2010</v>
      </c>
      <c r="G335" s="163" t="s">
        <v>2011</v>
      </c>
      <c r="H335" s="163" t="s">
        <v>31</v>
      </c>
      <c r="I335" s="163" t="s">
        <v>2012</v>
      </c>
      <c r="J335" s="163" t="s">
        <v>1943</v>
      </c>
      <c r="K335" s="40"/>
      <c r="L335" s="43">
        <f t="shared" si="1"/>
        <v>0.8541666667</v>
      </c>
      <c r="M335" s="162">
        <v>0.004861111111111111</v>
      </c>
      <c r="N335" s="162">
        <f t="shared" si="2"/>
        <v>0.001388888889</v>
      </c>
      <c r="O335" s="163" t="s">
        <v>1945</v>
      </c>
      <c r="P335" s="164" t="s">
        <v>1946</v>
      </c>
      <c r="Q335" s="165" t="s">
        <v>1946</v>
      </c>
    </row>
    <row r="336" ht="12.75" customHeight="1">
      <c r="A336" s="40" t="s">
        <v>90</v>
      </c>
      <c r="B336" s="40">
        <v>9.0</v>
      </c>
      <c r="C336" s="40">
        <v>333.0</v>
      </c>
      <c r="D336" s="161">
        <v>38659.0</v>
      </c>
      <c r="E336" s="162">
        <v>0.8555555555555556</v>
      </c>
      <c r="F336" s="41" t="s">
        <v>1773</v>
      </c>
      <c r="G336" s="163" t="s">
        <v>2048</v>
      </c>
      <c r="H336" s="163" t="s">
        <v>71</v>
      </c>
      <c r="I336" s="163"/>
      <c r="J336" s="163" t="s">
        <v>1943</v>
      </c>
      <c r="K336" s="40" t="s">
        <v>1964</v>
      </c>
      <c r="L336" s="43">
        <f t="shared" si="1"/>
        <v>0.85625</v>
      </c>
      <c r="M336" s="162">
        <v>6.944444444444445E-4</v>
      </c>
      <c r="N336" s="162">
        <f t="shared" si="2"/>
        <v>0.02222222222</v>
      </c>
      <c r="O336" s="163" t="s">
        <v>1945</v>
      </c>
      <c r="P336" s="164" t="s">
        <v>1946</v>
      </c>
      <c r="Q336" s="165" t="s">
        <v>1946</v>
      </c>
    </row>
    <row r="337" ht="12.75" customHeight="1">
      <c r="A337" s="40" t="s">
        <v>90</v>
      </c>
      <c r="B337" s="40">
        <v>9.0</v>
      </c>
      <c r="C337" s="40">
        <v>334.0</v>
      </c>
      <c r="D337" s="161">
        <v>38659.0</v>
      </c>
      <c r="E337" s="162">
        <v>0.8784722222222222</v>
      </c>
      <c r="F337" s="41" t="s">
        <v>1967</v>
      </c>
      <c r="G337" s="163" t="s">
        <v>1968</v>
      </c>
      <c r="H337" s="163" t="s">
        <v>31</v>
      </c>
      <c r="I337" s="163" t="s">
        <v>1969</v>
      </c>
      <c r="J337" s="163" t="s">
        <v>1953</v>
      </c>
      <c r="K337" s="40"/>
      <c r="L337" s="43">
        <f t="shared" si="1"/>
        <v>0.8840277778</v>
      </c>
      <c r="M337" s="162">
        <v>0.005555555555555556</v>
      </c>
      <c r="N337" s="162">
        <f t="shared" si="2"/>
        <v>0.001388888889</v>
      </c>
      <c r="O337" s="163" t="s">
        <v>1945</v>
      </c>
      <c r="P337" s="164" t="s">
        <v>1946</v>
      </c>
      <c r="Q337" s="165" t="s">
        <v>1946</v>
      </c>
    </row>
    <row r="338" ht="12.75" customHeight="1">
      <c r="A338" s="40" t="s">
        <v>90</v>
      </c>
      <c r="B338" s="40">
        <v>9.0</v>
      </c>
      <c r="C338" s="40">
        <v>335.0</v>
      </c>
      <c r="D338" s="161">
        <v>38659.0</v>
      </c>
      <c r="E338" s="162">
        <v>0.8854166666666666</v>
      </c>
      <c r="F338" s="41" t="s">
        <v>1773</v>
      </c>
      <c r="G338" s="163" t="s">
        <v>1804</v>
      </c>
      <c r="H338" s="163" t="s">
        <v>71</v>
      </c>
      <c r="I338" s="163" t="s">
        <v>1842</v>
      </c>
      <c r="J338" s="163" t="s">
        <v>1953</v>
      </c>
      <c r="K338" s="40" t="s">
        <v>1964</v>
      </c>
      <c r="L338" s="43">
        <f t="shared" si="1"/>
        <v>0.8916666667</v>
      </c>
      <c r="M338" s="162">
        <v>0.0062499999999999995</v>
      </c>
      <c r="N338" s="162">
        <f t="shared" si="2"/>
        <v>0.006944444444</v>
      </c>
      <c r="O338" s="163" t="s">
        <v>1945</v>
      </c>
      <c r="P338" s="164" t="s">
        <v>1946</v>
      </c>
      <c r="Q338" s="165" t="s">
        <v>1946</v>
      </c>
    </row>
    <row r="339" ht="12.75" customHeight="1">
      <c r="A339" s="40" t="s">
        <v>90</v>
      </c>
      <c r="B339" s="40">
        <v>9.0</v>
      </c>
      <c r="C339" s="40">
        <v>336.0</v>
      </c>
      <c r="D339" s="161">
        <v>38659.0</v>
      </c>
      <c r="E339" s="162">
        <v>0.8986111111111111</v>
      </c>
      <c r="F339" s="41" t="s">
        <v>2049</v>
      </c>
      <c r="G339" s="163" t="s">
        <v>2050</v>
      </c>
      <c r="H339" s="163" t="s">
        <v>31</v>
      </c>
      <c r="I339" s="163" t="s">
        <v>158</v>
      </c>
      <c r="J339" s="163" t="s">
        <v>1953</v>
      </c>
      <c r="K339" s="40"/>
      <c r="L339" s="43">
        <f t="shared" si="1"/>
        <v>0.8993055556</v>
      </c>
      <c r="M339" s="162">
        <v>6.944444444444445E-4</v>
      </c>
      <c r="N339" s="162">
        <f t="shared" si="2"/>
        <v>0.04236111111</v>
      </c>
      <c r="O339" s="163" t="s">
        <v>1945</v>
      </c>
      <c r="P339" s="164" t="s">
        <v>1946</v>
      </c>
      <c r="Q339" s="165" t="s">
        <v>1946</v>
      </c>
    </row>
    <row r="340" ht="12.75" customHeight="1">
      <c r="A340" s="40" t="s">
        <v>90</v>
      </c>
      <c r="B340" s="40">
        <v>9.0</v>
      </c>
      <c r="C340" s="40">
        <v>337.0</v>
      </c>
      <c r="D340" s="161">
        <v>38659.0</v>
      </c>
      <c r="E340" s="162">
        <v>0.9416666666666668</v>
      </c>
      <c r="F340" s="41" t="s">
        <v>1947</v>
      </c>
      <c r="G340" s="163" t="s">
        <v>1948</v>
      </c>
      <c r="H340" s="163" t="s">
        <v>31</v>
      </c>
      <c r="I340" s="163" t="s">
        <v>943</v>
      </c>
      <c r="J340" s="163" t="s">
        <v>1953</v>
      </c>
      <c r="K340" s="40"/>
      <c r="L340" s="43">
        <f t="shared" si="1"/>
        <v>0.9423611111</v>
      </c>
      <c r="M340" s="162">
        <v>6.944444444444445E-4</v>
      </c>
      <c r="N340" s="162">
        <f t="shared" si="2"/>
        <v>0</v>
      </c>
      <c r="O340" s="163" t="s">
        <v>1945</v>
      </c>
      <c r="P340" s="164" t="s">
        <v>1946</v>
      </c>
      <c r="Q340" s="165" t="s">
        <v>1946</v>
      </c>
    </row>
    <row r="341" ht="12.75" customHeight="1">
      <c r="A341" s="40" t="s">
        <v>90</v>
      </c>
      <c r="B341" s="40">
        <v>9.0</v>
      </c>
      <c r="C341" s="40">
        <v>338.0</v>
      </c>
      <c r="D341" s="161">
        <v>38659.0</v>
      </c>
      <c r="E341" s="162">
        <v>0.9423611111111111</v>
      </c>
      <c r="F341" s="41" t="s">
        <v>1973</v>
      </c>
      <c r="G341" s="163" t="s">
        <v>1982</v>
      </c>
      <c r="H341" s="163" t="s">
        <v>31</v>
      </c>
      <c r="I341" s="163" t="s">
        <v>1983</v>
      </c>
      <c r="J341" s="163" t="s">
        <v>1953</v>
      </c>
      <c r="K341" s="40"/>
      <c r="L341" s="43">
        <f t="shared" si="1"/>
        <v>0.9472222222</v>
      </c>
      <c r="M341" s="162">
        <v>0.004861111111111111</v>
      </c>
      <c r="N341" s="162">
        <f t="shared" si="2"/>
        <v>0</v>
      </c>
      <c r="O341" s="163" t="s">
        <v>1945</v>
      </c>
      <c r="P341" s="164" t="s">
        <v>1946</v>
      </c>
      <c r="Q341" s="165" t="s">
        <v>1946</v>
      </c>
    </row>
    <row r="342" ht="12.75" customHeight="1">
      <c r="A342" s="40" t="s">
        <v>90</v>
      </c>
      <c r="B342" s="40">
        <v>9.0</v>
      </c>
      <c r="C342" s="40">
        <v>339.0</v>
      </c>
      <c r="D342" s="161">
        <v>38659.0</v>
      </c>
      <c r="E342" s="162">
        <v>0.9472222222222223</v>
      </c>
      <c r="F342" s="41" t="s">
        <v>1973</v>
      </c>
      <c r="G342" s="163" t="s">
        <v>1982</v>
      </c>
      <c r="H342" s="163" t="s">
        <v>31</v>
      </c>
      <c r="I342" s="163" t="s">
        <v>1983</v>
      </c>
      <c r="J342" s="163" t="s">
        <v>1953</v>
      </c>
      <c r="K342" s="40"/>
      <c r="L342" s="43">
        <f t="shared" si="1"/>
        <v>0.9534722222</v>
      </c>
      <c r="M342" s="162">
        <v>0.0062499999999999995</v>
      </c>
      <c r="N342" s="162">
        <f t="shared" si="2"/>
        <v>-0.6256944444</v>
      </c>
      <c r="O342" s="163" t="s">
        <v>1945</v>
      </c>
      <c r="P342" s="164" t="s">
        <v>1946</v>
      </c>
      <c r="Q342" s="165" t="s">
        <v>1946</v>
      </c>
    </row>
    <row r="343" ht="12.75" customHeight="1">
      <c r="A343" s="40" t="s">
        <v>90</v>
      </c>
      <c r="B343" s="40">
        <v>9.0</v>
      </c>
      <c r="C343" s="40">
        <v>340.0</v>
      </c>
      <c r="D343" s="161">
        <v>38660.0</v>
      </c>
      <c r="E343" s="162">
        <v>0.3277777777777778</v>
      </c>
      <c r="F343" s="41" t="s">
        <v>1773</v>
      </c>
      <c r="G343" s="163" t="s">
        <v>1979</v>
      </c>
      <c r="H343" s="163" t="s">
        <v>71</v>
      </c>
      <c r="I343" s="163" t="s">
        <v>2016</v>
      </c>
      <c r="J343" s="163" t="s">
        <v>1943</v>
      </c>
      <c r="K343" s="40"/>
      <c r="L343" s="43">
        <f t="shared" si="1"/>
        <v>0.3305555556</v>
      </c>
      <c r="M343" s="162">
        <v>0.002777777777777778</v>
      </c>
      <c r="N343" s="162">
        <f t="shared" si="2"/>
        <v>-0.0006944444444</v>
      </c>
      <c r="O343" s="163" t="s">
        <v>1945</v>
      </c>
      <c r="P343" s="164" t="s">
        <v>1946</v>
      </c>
      <c r="Q343" s="165" t="s">
        <v>1946</v>
      </c>
    </row>
    <row r="344" ht="12.75" customHeight="1">
      <c r="A344" s="40" t="s">
        <v>90</v>
      </c>
      <c r="B344" s="40">
        <v>9.0</v>
      </c>
      <c r="C344" s="40">
        <v>341.0</v>
      </c>
      <c r="D344" s="161">
        <v>38660.0</v>
      </c>
      <c r="E344" s="162">
        <v>0.3298611111111111</v>
      </c>
      <c r="F344" s="41" t="s">
        <v>1773</v>
      </c>
      <c r="G344" s="163" t="s">
        <v>2051</v>
      </c>
      <c r="H344" s="163" t="s">
        <v>71</v>
      </c>
      <c r="I344" s="163" t="s">
        <v>2052</v>
      </c>
      <c r="J344" s="163" t="s">
        <v>1943</v>
      </c>
      <c r="K344" s="40"/>
      <c r="L344" s="43">
        <f t="shared" si="1"/>
        <v>0.3368055556</v>
      </c>
      <c r="M344" s="162">
        <v>0.006944444444444444</v>
      </c>
      <c r="N344" s="162">
        <f t="shared" si="2"/>
        <v>0.02708333333</v>
      </c>
      <c r="O344" s="163" t="s">
        <v>1945</v>
      </c>
      <c r="P344" s="164" t="s">
        <v>1946</v>
      </c>
      <c r="Q344" s="165" t="s">
        <v>1946</v>
      </c>
    </row>
    <row r="345" ht="12.75" customHeight="1">
      <c r="A345" s="40" t="s">
        <v>90</v>
      </c>
      <c r="B345" s="40">
        <v>9.0</v>
      </c>
      <c r="C345" s="40">
        <v>342.0</v>
      </c>
      <c r="D345" s="161">
        <v>38660.0</v>
      </c>
      <c r="E345" s="162">
        <v>0.3638888888888889</v>
      </c>
      <c r="F345" s="41" t="s">
        <v>1975</v>
      </c>
      <c r="G345" s="163" t="s">
        <v>1979</v>
      </c>
      <c r="H345" s="163" t="s">
        <v>31</v>
      </c>
      <c r="I345" s="163" t="s">
        <v>2016</v>
      </c>
      <c r="J345" s="163" t="s">
        <v>1943</v>
      </c>
      <c r="K345" s="40"/>
      <c r="L345" s="43">
        <f t="shared" si="1"/>
        <v>0.3652777778</v>
      </c>
      <c r="M345" s="162">
        <v>0.001388888888888889</v>
      </c>
      <c r="N345" s="162">
        <f t="shared" si="2"/>
        <v>0</v>
      </c>
      <c r="O345" s="163" t="s">
        <v>1945</v>
      </c>
      <c r="P345" s="164" t="s">
        <v>1946</v>
      </c>
      <c r="Q345" s="165" t="s">
        <v>1946</v>
      </c>
    </row>
    <row r="346" ht="12.75" customHeight="1">
      <c r="A346" s="40" t="s">
        <v>90</v>
      </c>
      <c r="B346" s="40">
        <v>9.0</v>
      </c>
      <c r="C346" s="40">
        <v>343.0</v>
      </c>
      <c r="D346" s="161">
        <v>38660.0</v>
      </c>
      <c r="E346" s="162">
        <v>0.3652777777777778</v>
      </c>
      <c r="F346" s="41" t="s">
        <v>1773</v>
      </c>
      <c r="G346" s="163" t="s">
        <v>2019</v>
      </c>
      <c r="H346" s="163" t="s">
        <v>71</v>
      </c>
      <c r="I346" s="163" t="s">
        <v>1830</v>
      </c>
      <c r="J346" s="163" t="s">
        <v>1943</v>
      </c>
      <c r="K346" s="40" t="s">
        <v>1984</v>
      </c>
      <c r="L346" s="43">
        <f t="shared" si="1"/>
        <v>0.3680555556</v>
      </c>
      <c r="M346" s="162">
        <v>0.002777777777777778</v>
      </c>
      <c r="N346" s="162">
        <f t="shared" si="2"/>
        <v>0.006944444444</v>
      </c>
      <c r="O346" s="163" t="s">
        <v>1945</v>
      </c>
      <c r="P346" s="164" t="s">
        <v>1946</v>
      </c>
      <c r="Q346" s="165" t="s">
        <v>1946</v>
      </c>
    </row>
    <row r="347" ht="12.75" customHeight="1">
      <c r="A347" s="40" t="s">
        <v>90</v>
      </c>
      <c r="B347" s="40">
        <v>9.0</v>
      </c>
      <c r="C347" s="40">
        <v>344.0</v>
      </c>
      <c r="D347" s="161">
        <v>38660.0</v>
      </c>
      <c r="E347" s="162">
        <v>0.375</v>
      </c>
      <c r="F347" s="41" t="s">
        <v>1947</v>
      </c>
      <c r="G347" s="163" t="s">
        <v>1948</v>
      </c>
      <c r="H347" s="163" t="s">
        <v>31</v>
      </c>
      <c r="I347" s="163" t="s">
        <v>943</v>
      </c>
      <c r="J347" s="163" t="s">
        <v>1943</v>
      </c>
      <c r="K347" s="40"/>
      <c r="L347" s="43">
        <f t="shared" si="1"/>
        <v>0.3756944444</v>
      </c>
      <c r="M347" s="162">
        <v>6.944444444444445E-4</v>
      </c>
      <c r="N347" s="162">
        <f t="shared" si="2"/>
        <v>0.007638888889</v>
      </c>
      <c r="O347" s="163" t="s">
        <v>1945</v>
      </c>
      <c r="P347" s="164" t="s">
        <v>1946</v>
      </c>
      <c r="Q347" s="165" t="s">
        <v>1946</v>
      </c>
    </row>
    <row r="348" ht="12.75" customHeight="1">
      <c r="A348" s="40" t="s">
        <v>90</v>
      </c>
      <c r="B348" s="40">
        <v>9.0</v>
      </c>
      <c r="C348" s="40">
        <v>345.0</v>
      </c>
      <c r="D348" s="161">
        <v>38660.0</v>
      </c>
      <c r="E348" s="162">
        <v>0.3833333333333333</v>
      </c>
      <c r="F348" s="41" t="s">
        <v>1990</v>
      </c>
      <c r="G348" s="163" t="s">
        <v>2053</v>
      </c>
      <c r="H348" s="163" t="s">
        <v>31</v>
      </c>
      <c r="I348" s="163" t="s">
        <v>2054</v>
      </c>
      <c r="J348" s="163" t="s">
        <v>1943</v>
      </c>
      <c r="K348" s="40"/>
      <c r="L348" s="43">
        <f t="shared" si="1"/>
        <v>0.3861111111</v>
      </c>
      <c r="M348" s="162">
        <v>0.002777777777777778</v>
      </c>
      <c r="N348" s="162">
        <f t="shared" si="2"/>
        <v>0.004166666667</v>
      </c>
      <c r="O348" s="163" t="s">
        <v>1945</v>
      </c>
      <c r="P348" s="164" t="s">
        <v>1946</v>
      </c>
      <c r="Q348" s="165" t="s">
        <v>1946</v>
      </c>
    </row>
    <row r="349" ht="12.75" customHeight="1">
      <c r="A349" s="40" t="s">
        <v>90</v>
      </c>
      <c r="B349" s="40">
        <v>10.0</v>
      </c>
      <c r="C349" s="40">
        <v>346.0</v>
      </c>
      <c r="D349" s="161">
        <v>38660.0</v>
      </c>
      <c r="E349" s="162">
        <v>0.3902777777777778</v>
      </c>
      <c r="F349" s="41" t="s">
        <v>1949</v>
      </c>
      <c r="G349" s="163" t="s">
        <v>2019</v>
      </c>
      <c r="H349" s="163" t="s">
        <v>31</v>
      </c>
      <c r="I349" s="163" t="s">
        <v>1830</v>
      </c>
      <c r="J349" s="163" t="s">
        <v>1943</v>
      </c>
      <c r="K349" s="40"/>
      <c r="L349" s="43">
        <f t="shared" si="1"/>
        <v>0.3923611111</v>
      </c>
      <c r="M349" s="162">
        <v>0.0020833333333333333</v>
      </c>
      <c r="N349" s="162">
        <f t="shared" si="2"/>
        <v>0.01319444444</v>
      </c>
      <c r="O349" s="163" t="s">
        <v>1945</v>
      </c>
      <c r="P349" s="164" t="s">
        <v>1946</v>
      </c>
      <c r="Q349" s="165" t="s">
        <v>1946</v>
      </c>
    </row>
    <row r="350" ht="12.75" customHeight="1">
      <c r="A350" s="40" t="s">
        <v>90</v>
      </c>
      <c r="B350" s="40">
        <v>10.0</v>
      </c>
      <c r="C350" s="40">
        <v>347.0</v>
      </c>
      <c r="D350" s="161">
        <v>38660.0</v>
      </c>
      <c r="E350" s="162">
        <v>0.4055555555555555</v>
      </c>
      <c r="F350" s="41" t="s">
        <v>1773</v>
      </c>
      <c r="G350" s="163" t="s">
        <v>1971</v>
      </c>
      <c r="H350" s="163" t="s">
        <v>71</v>
      </c>
      <c r="I350" s="163" t="s">
        <v>1972</v>
      </c>
      <c r="J350" s="163" t="s">
        <v>1943</v>
      </c>
      <c r="K350" s="40"/>
      <c r="L350" s="43">
        <f t="shared" si="1"/>
        <v>0.4097222222</v>
      </c>
      <c r="M350" s="162">
        <v>0.004166666666666667</v>
      </c>
      <c r="N350" s="162">
        <f t="shared" si="2"/>
        <v>0.001388888889</v>
      </c>
      <c r="O350" s="163" t="s">
        <v>1945</v>
      </c>
      <c r="P350" s="164" t="s">
        <v>1946</v>
      </c>
      <c r="Q350" s="165" t="s">
        <v>1946</v>
      </c>
    </row>
    <row r="351" ht="12.75" customHeight="1">
      <c r="A351" s="40" t="s">
        <v>90</v>
      </c>
      <c r="B351" s="40">
        <v>10.0</v>
      </c>
      <c r="C351" s="40">
        <v>348.0</v>
      </c>
      <c r="D351" s="161">
        <v>38660.0</v>
      </c>
      <c r="E351" s="162">
        <v>0.41111111111111115</v>
      </c>
      <c r="F351" s="41" t="s">
        <v>1773</v>
      </c>
      <c r="G351" s="163" t="s">
        <v>1804</v>
      </c>
      <c r="H351" s="163" t="s">
        <v>71</v>
      </c>
      <c r="I351" s="163" t="s">
        <v>1842</v>
      </c>
      <c r="J351" s="163" t="s">
        <v>1943</v>
      </c>
      <c r="K351" s="40" t="s">
        <v>1964</v>
      </c>
      <c r="L351" s="43">
        <f t="shared" si="1"/>
        <v>0.4173611111</v>
      </c>
      <c r="M351" s="162">
        <v>0.0062499999999999995</v>
      </c>
      <c r="N351" s="162">
        <f t="shared" si="2"/>
        <v>0</v>
      </c>
      <c r="O351" s="163" t="s">
        <v>1945</v>
      </c>
      <c r="P351" s="164" t="s">
        <v>1946</v>
      </c>
      <c r="Q351" s="165" t="s">
        <v>1946</v>
      </c>
    </row>
    <row r="352" ht="12.75" customHeight="1">
      <c r="A352" s="40" t="s">
        <v>90</v>
      </c>
      <c r="B352" s="40">
        <v>10.0</v>
      </c>
      <c r="C352" s="40">
        <v>349.0</v>
      </c>
      <c r="D352" s="161">
        <v>38660.0</v>
      </c>
      <c r="E352" s="162">
        <v>0.4173611111111111</v>
      </c>
      <c r="F352" s="41" t="s">
        <v>1773</v>
      </c>
      <c r="G352" s="163" t="s">
        <v>2019</v>
      </c>
      <c r="H352" s="163" t="s">
        <v>71</v>
      </c>
      <c r="I352" s="163" t="s">
        <v>1830</v>
      </c>
      <c r="J352" s="163" t="s">
        <v>1943</v>
      </c>
      <c r="K352" s="40"/>
      <c r="L352" s="43">
        <f t="shared" si="1"/>
        <v>0.4194444444</v>
      </c>
      <c r="M352" s="162">
        <v>0.0020833333333333333</v>
      </c>
      <c r="N352" s="162">
        <f t="shared" si="2"/>
        <v>0.01180555556</v>
      </c>
      <c r="O352" s="163" t="s">
        <v>1945</v>
      </c>
      <c r="P352" s="164" t="s">
        <v>1946</v>
      </c>
      <c r="Q352" s="165" t="s">
        <v>1946</v>
      </c>
    </row>
    <row r="353" ht="12.75" customHeight="1">
      <c r="A353" s="40" t="s">
        <v>90</v>
      </c>
      <c r="B353" s="40">
        <v>10.0</v>
      </c>
      <c r="C353" s="40">
        <v>350.0</v>
      </c>
      <c r="D353" s="161">
        <v>38660.0</v>
      </c>
      <c r="E353" s="162">
        <v>0.43124999999999997</v>
      </c>
      <c r="F353" s="41" t="s">
        <v>1773</v>
      </c>
      <c r="G353" s="163" t="s">
        <v>2013</v>
      </c>
      <c r="H353" s="163" t="s">
        <v>71</v>
      </c>
      <c r="I353" s="163"/>
      <c r="J353" s="163" t="s">
        <v>1943</v>
      </c>
      <c r="K353" s="40"/>
      <c r="L353" s="43">
        <f t="shared" si="1"/>
        <v>0.4361111111</v>
      </c>
      <c r="M353" s="162">
        <v>0.004861111111111111</v>
      </c>
      <c r="N353" s="162">
        <f t="shared" si="2"/>
        <v>0.04166666667</v>
      </c>
      <c r="O353" s="163" t="s">
        <v>1945</v>
      </c>
      <c r="P353" s="164" t="s">
        <v>1946</v>
      </c>
      <c r="Q353" s="165" t="s">
        <v>1946</v>
      </c>
    </row>
    <row r="354" ht="12.75" customHeight="1">
      <c r="A354" s="40" t="s">
        <v>90</v>
      </c>
      <c r="B354" s="40">
        <v>10.0</v>
      </c>
      <c r="C354" s="40">
        <v>351.0</v>
      </c>
      <c r="D354" s="161">
        <v>38660.0</v>
      </c>
      <c r="E354" s="162">
        <v>0.4777777777777778</v>
      </c>
      <c r="F354" s="41" t="s">
        <v>1773</v>
      </c>
      <c r="G354" s="163" t="s">
        <v>1979</v>
      </c>
      <c r="H354" s="163" t="s">
        <v>71</v>
      </c>
      <c r="I354" s="163" t="s">
        <v>2016</v>
      </c>
      <c r="J354" s="163" t="s">
        <v>1943</v>
      </c>
      <c r="K354" s="40"/>
      <c r="L354" s="43">
        <f t="shared" si="1"/>
        <v>0.4798611111</v>
      </c>
      <c r="M354" s="162">
        <v>0.0020833333333333333</v>
      </c>
      <c r="N354" s="162">
        <f t="shared" si="2"/>
        <v>0.001388888889</v>
      </c>
      <c r="O354" s="163" t="s">
        <v>1945</v>
      </c>
      <c r="P354" s="164" t="s">
        <v>1946</v>
      </c>
      <c r="Q354" s="165" t="s">
        <v>1946</v>
      </c>
    </row>
    <row r="355" ht="12.75" customHeight="1">
      <c r="A355" s="40" t="s">
        <v>90</v>
      </c>
      <c r="B355" s="40">
        <v>10.0</v>
      </c>
      <c r="C355" s="40">
        <v>352.0</v>
      </c>
      <c r="D355" s="161">
        <v>38660.0</v>
      </c>
      <c r="E355" s="162">
        <v>0.48125</v>
      </c>
      <c r="F355" s="41" t="s">
        <v>1949</v>
      </c>
      <c r="G355" s="163" t="s">
        <v>2055</v>
      </c>
      <c r="H355" s="163" t="s">
        <v>31</v>
      </c>
      <c r="I355" s="163"/>
      <c r="J355" s="163" t="s">
        <v>1943</v>
      </c>
      <c r="K355" s="40"/>
      <c r="L355" s="43">
        <f t="shared" si="1"/>
        <v>0.4833333333</v>
      </c>
      <c r="M355" s="162">
        <v>0.0020833333333333333</v>
      </c>
      <c r="N355" s="162">
        <f t="shared" si="2"/>
        <v>0.02847222222</v>
      </c>
      <c r="O355" s="163" t="s">
        <v>1945</v>
      </c>
      <c r="P355" s="164" t="s">
        <v>1946</v>
      </c>
      <c r="Q355" s="165" t="s">
        <v>1946</v>
      </c>
    </row>
    <row r="356" ht="12.75" customHeight="1">
      <c r="A356" s="40" t="s">
        <v>90</v>
      </c>
      <c r="B356" s="40">
        <v>10.0</v>
      </c>
      <c r="C356" s="40">
        <v>353.0</v>
      </c>
      <c r="D356" s="161">
        <v>38660.0</v>
      </c>
      <c r="E356" s="162">
        <v>0.5118055555555555</v>
      </c>
      <c r="F356" s="41" t="s">
        <v>1773</v>
      </c>
      <c r="G356" s="163" t="s">
        <v>2056</v>
      </c>
      <c r="H356" s="163" t="s">
        <v>71</v>
      </c>
      <c r="I356" s="163" t="s">
        <v>2012</v>
      </c>
      <c r="J356" s="163" t="s">
        <v>1943</v>
      </c>
      <c r="K356" s="40"/>
      <c r="L356" s="43">
        <f t="shared" si="1"/>
        <v>0.5131944444</v>
      </c>
      <c r="M356" s="162">
        <v>0.001388888888888889</v>
      </c>
      <c r="N356" s="162">
        <f t="shared" si="2"/>
        <v>0</v>
      </c>
      <c r="O356" s="163" t="s">
        <v>1945</v>
      </c>
      <c r="P356" s="164" t="s">
        <v>1946</v>
      </c>
      <c r="Q356" s="165" t="s">
        <v>1946</v>
      </c>
    </row>
    <row r="357" ht="12.75" customHeight="1">
      <c r="A357" s="40" t="s">
        <v>90</v>
      </c>
      <c r="B357" s="40">
        <v>10.0</v>
      </c>
      <c r="C357" s="40">
        <v>354.0</v>
      </c>
      <c r="D357" s="161">
        <v>38660.0</v>
      </c>
      <c r="E357" s="162">
        <v>0.5131944444444444</v>
      </c>
      <c r="F357" s="41" t="s">
        <v>1773</v>
      </c>
      <c r="G357" s="163" t="s">
        <v>2057</v>
      </c>
      <c r="H357" s="163" t="s">
        <v>71</v>
      </c>
      <c r="I357" s="163" t="s">
        <v>2058</v>
      </c>
      <c r="J357" s="163" t="s">
        <v>1943</v>
      </c>
      <c r="K357" s="40" t="s">
        <v>1984</v>
      </c>
      <c r="L357" s="43">
        <f t="shared" si="1"/>
        <v>0.5208333333</v>
      </c>
      <c r="M357" s="162">
        <v>0.007638888888888889</v>
      </c>
      <c r="N357" s="162">
        <f t="shared" si="2"/>
        <v>0</v>
      </c>
      <c r="O357" s="163" t="s">
        <v>1945</v>
      </c>
      <c r="P357" s="164" t="s">
        <v>1946</v>
      </c>
      <c r="Q357" s="165" t="s">
        <v>1946</v>
      </c>
    </row>
    <row r="358" ht="12.75" customHeight="1">
      <c r="A358" s="40" t="s">
        <v>90</v>
      </c>
      <c r="B358" s="40">
        <v>10.0</v>
      </c>
      <c r="C358" s="40">
        <v>355.0</v>
      </c>
      <c r="D358" s="161">
        <v>38660.0</v>
      </c>
      <c r="E358" s="162">
        <v>0.5208333333333334</v>
      </c>
      <c r="F358" s="41" t="s">
        <v>1949</v>
      </c>
      <c r="G358" s="163" t="s">
        <v>2019</v>
      </c>
      <c r="H358" s="163" t="s">
        <v>31</v>
      </c>
      <c r="I358" s="163" t="s">
        <v>1830</v>
      </c>
      <c r="J358" s="163" t="s">
        <v>1943</v>
      </c>
      <c r="K358" s="40"/>
      <c r="L358" s="43">
        <f t="shared" si="1"/>
        <v>0.5222222222</v>
      </c>
      <c r="M358" s="162">
        <v>0.001388888888888889</v>
      </c>
      <c r="N358" s="162">
        <f t="shared" si="2"/>
        <v>0.01111111111</v>
      </c>
      <c r="O358" s="163" t="s">
        <v>1945</v>
      </c>
      <c r="P358" s="164" t="s">
        <v>1946</v>
      </c>
      <c r="Q358" s="165" t="s">
        <v>1946</v>
      </c>
    </row>
    <row r="359" ht="12.75" customHeight="1">
      <c r="A359" s="40" t="s">
        <v>90</v>
      </c>
      <c r="B359" s="40">
        <v>10.0</v>
      </c>
      <c r="C359" s="40">
        <v>356.0</v>
      </c>
      <c r="D359" s="161">
        <v>38660.0</v>
      </c>
      <c r="E359" s="162">
        <v>0.5333333333333333</v>
      </c>
      <c r="F359" s="41" t="s">
        <v>1990</v>
      </c>
      <c r="G359" s="163" t="s">
        <v>2057</v>
      </c>
      <c r="H359" s="163" t="s">
        <v>31</v>
      </c>
      <c r="I359" s="163" t="s">
        <v>2058</v>
      </c>
      <c r="J359" s="163" t="s">
        <v>1943</v>
      </c>
      <c r="K359" s="40"/>
      <c r="L359" s="43">
        <f t="shared" si="1"/>
        <v>0.5347222222</v>
      </c>
      <c r="M359" s="162">
        <v>0.001388888888888889</v>
      </c>
      <c r="N359" s="162">
        <f t="shared" si="2"/>
        <v>0.003472222222</v>
      </c>
      <c r="O359" s="163" t="s">
        <v>1945</v>
      </c>
      <c r="P359" s="164" t="s">
        <v>1946</v>
      </c>
      <c r="Q359" s="165" t="s">
        <v>1946</v>
      </c>
    </row>
    <row r="360" ht="12.75" customHeight="1">
      <c r="A360" s="40" t="s">
        <v>90</v>
      </c>
      <c r="B360" s="40">
        <v>10.0</v>
      </c>
      <c r="C360" s="40">
        <v>357.0</v>
      </c>
      <c r="D360" s="161">
        <v>38660.0</v>
      </c>
      <c r="E360" s="162">
        <v>0.5381944444444444</v>
      </c>
      <c r="F360" s="41" t="s">
        <v>1949</v>
      </c>
      <c r="G360" s="163" t="s">
        <v>1951</v>
      </c>
      <c r="H360" s="163" t="s">
        <v>31</v>
      </c>
      <c r="I360" s="163" t="s">
        <v>1952</v>
      </c>
      <c r="J360" s="163" t="s">
        <v>1943</v>
      </c>
      <c r="K360" s="40"/>
      <c r="L360" s="43">
        <f t="shared" si="1"/>
        <v>0.5395833333</v>
      </c>
      <c r="M360" s="162">
        <v>0.001388888888888889</v>
      </c>
      <c r="N360" s="162">
        <f t="shared" si="2"/>
        <v>0.009722222222</v>
      </c>
      <c r="O360" s="163" t="s">
        <v>1945</v>
      </c>
      <c r="P360" s="164" t="s">
        <v>1946</v>
      </c>
      <c r="Q360" s="165" t="s">
        <v>1946</v>
      </c>
    </row>
    <row r="361" ht="12.75" customHeight="1">
      <c r="A361" s="40" t="s">
        <v>90</v>
      </c>
      <c r="B361" s="40">
        <v>10.0</v>
      </c>
      <c r="C361" s="40">
        <v>358.0</v>
      </c>
      <c r="D361" s="161">
        <v>38660.0</v>
      </c>
      <c r="E361" s="162">
        <v>0.5493055555555556</v>
      </c>
      <c r="F361" s="41" t="s">
        <v>1773</v>
      </c>
      <c r="G361" s="163" t="s">
        <v>2059</v>
      </c>
      <c r="H361" s="163" t="s">
        <v>71</v>
      </c>
      <c r="I361" s="163" t="s">
        <v>2060</v>
      </c>
      <c r="J361" s="163" t="s">
        <v>1943</v>
      </c>
      <c r="K361" s="40"/>
      <c r="L361" s="43">
        <f t="shared" si="1"/>
        <v>0.5506944444</v>
      </c>
      <c r="M361" s="162">
        <v>0.001388888888888889</v>
      </c>
      <c r="N361" s="162">
        <f t="shared" si="2"/>
        <v>0.002083333333</v>
      </c>
      <c r="O361" s="163" t="s">
        <v>1945</v>
      </c>
      <c r="P361" s="164" t="s">
        <v>1946</v>
      </c>
      <c r="Q361" s="165" t="s">
        <v>1946</v>
      </c>
    </row>
    <row r="362" ht="12.75" customHeight="1">
      <c r="A362" s="40" t="s">
        <v>90</v>
      </c>
      <c r="B362" s="40">
        <v>10.0</v>
      </c>
      <c r="C362" s="40">
        <v>359.0</v>
      </c>
      <c r="D362" s="161">
        <v>38660.0</v>
      </c>
      <c r="E362" s="162">
        <v>0.5527777777777778</v>
      </c>
      <c r="F362" s="41" t="s">
        <v>1773</v>
      </c>
      <c r="G362" s="163" t="s">
        <v>1982</v>
      </c>
      <c r="H362" s="163" t="s">
        <v>71</v>
      </c>
      <c r="I362" s="163" t="s">
        <v>1983</v>
      </c>
      <c r="J362" s="163" t="s">
        <v>1943</v>
      </c>
      <c r="K362" s="40"/>
      <c r="L362" s="43">
        <f t="shared" si="1"/>
        <v>0.5534722222</v>
      </c>
      <c r="M362" s="162">
        <v>6.944444444444445E-4</v>
      </c>
      <c r="N362" s="162">
        <f t="shared" si="2"/>
        <v>0.001388888889</v>
      </c>
      <c r="O362" s="163" t="s">
        <v>1945</v>
      </c>
      <c r="P362" s="164" t="s">
        <v>1946</v>
      </c>
      <c r="Q362" s="165" t="s">
        <v>1946</v>
      </c>
    </row>
    <row r="363" ht="12.75" customHeight="1">
      <c r="A363" s="40" t="s">
        <v>90</v>
      </c>
      <c r="B363" s="40">
        <v>10.0</v>
      </c>
      <c r="C363" s="40">
        <v>360.0</v>
      </c>
      <c r="D363" s="161">
        <v>38660.0</v>
      </c>
      <c r="E363" s="162">
        <v>0.5548611111111111</v>
      </c>
      <c r="F363" s="41" t="s">
        <v>1773</v>
      </c>
      <c r="G363" s="163" t="s">
        <v>1942</v>
      </c>
      <c r="H363" s="163" t="s">
        <v>71</v>
      </c>
      <c r="I363" s="163"/>
      <c r="J363" s="163" t="s">
        <v>1943</v>
      </c>
      <c r="K363" s="40"/>
      <c r="L363" s="43">
        <f t="shared" si="1"/>
        <v>0.5569444444</v>
      </c>
      <c r="M363" s="162">
        <v>0.0020833333333333333</v>
      </c>
      <c r="N363" s="162">
        <f t="shared" si="2"/>
        <v>0.006944444444</v>
      </c>
      <c r="O363" s="163" t="s">
        <v>1945</v>
      </c>
      <c r="P363" s="164" t="s">
        <v>1946</v>
      </c>
      <c r="Q363" s="165" t="s">
        <v>1946</v>
      </c>
    </row>
    <row r="364" ht="12.75" customHeight="1">
      <c r="A364" s="40" t="s">
        <v>90</v>
      </c>
      <c r="B364" s="40">
        <v>10.0</v>
      </c>
      <c r="C364" s="40">
        <v>361.0</v>
      </c>
      <c r="D364" s="161">
        <v>38660.0</v>
      </c>
      <c r="E364" s="162">
        <v>0.5638888888888889</v>
      </c>
      <c r="F364" s="41" t="s">
        <v>1773</v>
      </c>
      <c r="G364" s="163" t="s">
        <v>1805</v>
      </c>
      <c r="H364" s="163" t="s">
        <v>71</v>
      </c>
      <c r="I364" s="163" t="s">
        <v>2061</v>
      </c>
      <c r="J364" s="163" t="s">
        <v>1943</v>
      </c>
      <c r="K364" s="40"/>
      <c r="L364" s="43">
        <f t="shared" si="1"/>
        <v>0.5652777778</v>
      </c>
      <c r="M364" s="162">
        <v>0.001388888888888889</v>
      </c>
      <c r="N364" s="162">
        <f t="shared" si="2"/>
        <v>0.0006944444444</v>
      </c>
      <c r="O364" s="163" t="s">
        <v>1945</v>
      </c>
      <c r="P364" s="164" t="s">
        <v>1946</v>
      </c>
      <c r="Q364" s="165" t="s">
        <v>1946</v>
      </c>
    </row>
    <row r="365" ht="12.75" customHeight="1">
      <c r="A365" s="40" t="s">
        <v>90</v>
      </c>
      <c r="B365" s="40">
        <v>10.0</v>
      </c>
      <c r="C365" s="40">
        <v>362.0</v>
      </c>
      <c r="D365" s="161">
        <v>38660.0</v>
      </c>
      <c r="E365" s="162">
        <v>0.5659722222222222</v>
      </c>
      <c r="F365" s="41" t="s">
        <v>1990</v>
      </c>
      <c r="G365" s="163" t="s">
        <v>2062</v>
      </c>
      <c r="H365" s="163" t="s">
        <v>31</v>
      </c>
      <c r="I365" s="163"/>
      <c r="J365" s="163" t="s">
        <v>1943</v>
      </c>
      <c r="K365" s="40"/>
      <c r="L365" s="43">
        <f t="shared" si="1"/>
        <v>0.5694444444</v>
      </c>
      <c r="M365" s="162">
        <v>0.003472222222222222</v>
      </c>
      <c r="N365" s="162">
        <f t="shared" si="2"/>
        <v>0.002777777778</v>
      </c>
      <c r="O365" s="163" t="s">
        <v>1945</v>
      </c>
      <c r="P365" s="164" t="s">
        <v>1946</v>
      </c>
      <c r="Q365" s="165" t="s">
        <v>1946</v>
      </c>
    </row>
    <row r="366" ht="12.75" customHeight="1">
      <c r="A366" s="40" t="s">
        <v>90</v>
      </c>
      <c r="B366" s="40">
        <v>10.0</v>
      </c>
      <c r="C366" s="40">
        <v>363.0</v>
      </c>
      <c r="D366" s="161">
        <v>38660.0</v>
      </c>
      <c r="E366" s="162">
        <v>0.5722222222222222</v>
      </c>
      <c r="F366" s="41" t="s">
        <v>1773</v>
      </c>
      <c r="G366" s="163" t="s">
        <v>2063</v>
      </c>
      <c r="H366" s="163" t="s">
        <v>71</v>
      </c>
      <c r="I366" s="163"/>
      <c r="J366" s="163" t="s">
        <v>1943</v>
      </c>
      <c r="K366" s="40"/>
      <c r="L366" s="43">
        <f t="shared" si="1"/>
        <v>0.5729166667</v>
      </c>
      <c r="M366" s="162">
        <v>6.944444444444445E-4</v>
      </c>
      <c r="N366" s="162">
        <f t="shared" si="2"/>
        <v>0</v>
      </c>
      <c r="O366" s="163" t="s">
        <v>1945</v>
      </c>
      <c r="P366" s="164" t="s">
        <v>1946</v>
      </c>
      <c r="Q366" s="165" t="s">
        <v>1946</v>
      </c>
    </row>
    <row r="367" ht="12.75" customHeight="1">
      <c r="A367" s="40" t="s">
        <v>90</v>
      </c>
      <c r="B367" s="40">
        <v>10.0</v>
      </c>
      <c r="C367" s="40">
        <v>364.0</v>
      </c>
      <c r="D367" s="161">
        <v>38660.0</v>
      </c>
      <c r="E367" s="162">
        <v>0.5729166666666666</v>
      </c>
      <c r="F367" s="41" t="s">
        <v>1773</v>
      </c>
      <c r="G367" s="163" t="s">
        <v>1971</v>
      </c>
      <c r="H367" s="163" t="s">
        <v>71</v>
      </c>
      <c r="I367" s="163" t="s">
        <v>1972</v>
      </c>
      <c r="J367" s="163" t="s">
        <v>1943</v>
      </c>
      <c r="K367" s="40" t="s">
        <v>1984</v>
      </c>
      <c r="L367" s="43">
        <f t="shared" si="1"/>
        <v>0.5736111111</v>
      </c>
      <c r="M367" s="162">
        <v>6.944444444444445E-4</v>
      </c>
      <c r="N367" s="162">
        <f t="shared" si="2"/>
        <v>0.0006944444444</v>
      </c>
      <c r="O367" s="163" t="s">
        <v>1945</v>
      </c>
      <c r="P367" s="164" t="s">
        <v>1946</v>
      </c>
      <c r="Q367" s="165" t="s">
        <v>1946</v>
      </c>
    </row>
    <row r="368" ht="12.75" customHeight="1">
      <c r="A368" s="40" t="s">
        <v>90</v>
      </c>
      <c r="B368" s="40">
        <v>10.0</v>
      </c>
      <c r="C368" s="40">
        <v>365.0</v>
      </c>
      <c r="D368" s="161">
        <v>38660.0</v>
      </c>
      <c r="E368" s="162">
        <v>0.5743055555555555</v>
      </c>
      <c r="F368" s="41" t="s">
        <v>1773</v>
      </c>
      <c r="G368" s="163" t="s">
        <v>1965</v>
      </c>
      <c r="H368" s="163" t="s">
        <v>71</v>
      </c>
      <c r="I368" s="163" t="s">
        <v>1966</v>
      </c>
      <c r="J368" s="163" t="s">
        <v>1943</v>
      </c>
      <c r="K368" s="40" t="s">
        <v>1964</v>
      </c>
      <c r="L368" s="43">
        <f t="shared" si="1"/>
        <v>0.5777777778</v>
      </c>
      <c r="M368" s="162">
        <v>0.003472222222222222</v>
      </c>
      <c r="N368" s="162">
        <f t="shared" si="2"/>
        <v>0</v>
      </c>
      <c r="O368" s="163" t="s">
        <v>1945</v>
      </c>
      <c r="P368" s="164" t="s">
        <v>1946</v>
      </c>
      <c r="Q368" s="165" t="s">
        <v>1946</v>
      </c>
    </row>
    <row r="369" ht="12.75" customHeight="1">
      <c r="A369" s="40" t="s">
        <v>90</v>
      </c>
      <c r="B369" s="40">
        <v>10.0</v>
      </c>
      <c r="C369" s="40">
        <v>366.0</v>
      </c>
      <c r="D369" s="161">
        <v>38660.0</v>
      </c>
      <c r="E369" s="162">
        <v>0.5777777777777778</v>
      </c>
      <c r="F369" s="41" t="s">
        <v>1773</v>
      </c>
      <c r="G369" s="163" t="s">
        <v>1982</v>
      </c>
      <c r="H369" s="163" t="s">
        <v>71</v>
      </c>
      <c r="I369" s="163" t="s">
        <v>1983</v>
      </c>
      <c r="J369" s="163" t="s">
        <v>1943</v>
      </c>
      <c r="K369" s="40"/>
      <c r="L369" s="43">
        <f t="shared" si="1"/>
        <v>0.5798611111</v>
      </c>
      <c r="M369" s="162">
        <v>0.0020833333333333333</v>
      </c>
      <c r="N369" s="162">
        <f t="shared" si="2"/>
        <v>0.001388888889</v>
      </c>
      <c r="O369" s="163" t="s">
        <v>1945</v>
      </c>
      <c r="P369" s="164" t="s">
        <v>1946</v>
      </c>
      <c r="Q369" s="165" t="s">
        <v>1946</v>
      </c>
    </row>
    <row r="370" ht="12.75" customHeight="1">
      <c r="A370" s="40" t="s">
        <v>90</v>
      </c>
      <c r="B370" s="40">
        <v>10.0</v>
      </c>
      <c r="C370" s="40">
        <v>367.0</v>
      </c>
      <c r="D370" s="161">
        <v>38660.0</v>
      </c>
      <c r="E370" s="162">
        <v>0.5812499999999999</v>
      </c>
      <c r="F370" s="41" t="s">
        <v>1949</v>
      </c>
      <c r="G370" s="163" t="s">
        <v>2064</v>
      </c>
      <c r="H370" s="163" t="s">
        <v>31</v>
      </c>
      <c r="I370" s="163"/>
      <c r="J370" s="163" t="s">
        <v>1943</v>
      </c>
      <c r="K370" s="40"/>
      <c r="L370" s="43">
        <f t="shared" si="1"/>
        <v>0.5819444444</v>
      </c>
      <c r="M370" s="162">
        <v>6.944444444444445E-4</v>
      </c>
      <c r="N370" s="162">
        <f t="shared" si="2"/>
        <v>0.0006944444444</v>
      </c>
      <c r="O370" s="163" t="s">
        <v>1945</v>
      </c>
      <c r="P370" s="164" t="s">
        <v>1946</v>
      </c>
      <c r="Q370" s="165" t="s">
        <v>1946</v>
      </c>
    </row>
    <row r="371" ht="12.75" customHeight="1">
      <c r="A371" s="40" t="s">
        <v>90</v>
      </c>
      <c r="B371" s="40">
        <v>10.0</v>
      </c>
      <c r="C371" s="40">
        <v>368.0</v>
      </c>
      <c r="D371" s="161">
        <v>38660.0</v>
      </c>
      <c r="E371" s="162">
        <v>0.5826388888888888</v>
      </c>
      <c r="F371" s="41" t="s">
        <v>1773</v>
      </c>
      <c r="G371" s="163" t="s">
        <v>2019</v>
      </c>
      <c r="H371" s="163" t="s">
        <v>71</v>
      </c>
      <c r="I371" s="163" t="s">
        <v>1830</v>
      </c>
      <c r="J371" s="163" t="s">
        <v>1943</v>
      </c>
      <c r="K371" s="40"/>
      <c r="L371" s="43">
        <f t="shared" si="1"/>
        <v>0.5833333333</v>
      </c>
      <c r="M371" s="162">
        <v>6.944444444444445E-4</v>
      </c>
      <c r="N371" s="162">
        <f t="shared" si="2"/>
        <v>0</v>
      </c>
      <c r="O371" s="163" t="s">
        <v>1945</v>
      </c>
      <c r="P371" s="164" t="s">
        <v>1946</v>
      </c>
      <c r="Q371" s="165" t="s">
        <v>1946</v>
      </c>
    </row>
    <row r="372" ht="12.75" customHeight="1">
      <c r="A372" s="40" t="s">
        <v>90</v>
      </c>
      <c r="B372" s="40">
        <v>10.0</v>
      </c>
      <c r="C372" s="40">
        <v>369.0</v>
      </c>
      <c r="D372" s="161">
        <v>38660.0</v>
      </c>
      <c r="E372" s="162">
        <v>0.5833333333333334</v>
      </c>
      <c r="F372" s="41" t="s">
        <v>1773</v>
      </c>
      <c r="G372" s="163" t="s">
        <v>1951</v>
      </c>
      <c r="H372" s="163" t="s">
        <v>71</v>
      </c>
      <c r="I372" s="163" t="s">
        <v>1952</v>
      </c>
      <c r="J372" s="163" t="s">
        <v>1943</v>
      </c>
      <c r="K372" s="40"/>
      <c r="L372" s="43">
        <f t="shared" si="1"/>
        <v>0.5840277778</v>
      </c>
      <c r="M372" s="162">
        <v>6.944444444444445E-4</v>
      </c>
      <c r="N372" s="162">
        <f t="shared" si="2"/>
        <v>0.002083333333</v>
      </c>
      <c r="O372" s="163" t="s">
        <v>1945</v>
      </c>
      <c r="P372" s="164" t="s">
        <v>1946</v>
      </c>
      <c r="Q372" s="165" t="s">
        <v>1946</v>
      </c>
    </row>
    <row r="373" ht="12.75" customHeight="1">
      <c r="A373" s="40" t="s">
        <v>90</v>
      </c>
      <c r="B373" s="40">
        <v>10.0</v>
      </c>
      <c r="C373" s="40">
        <v>370.0</v>
      </c>
      <c r="D373" s="161">
        <v>38660.0</v>
      </c>
      <c r="E373" s="162">
        <v>0.5861111111111111</v>
      </c>
      <c r="F373" s="41" t="s">
        <v>1949</v>
      </c>
      <c r="G373" s="163" t="s">
        <v>1805</v>
      </c>
      <c r="H373" s="163" t="s">
        <v>31</v>
      </c>
      <c r="I373" s="163" t="s">
        <v>2061</v>
      </c>
      <c r="J373" s="163" t="s">
        <v>1943</v>
      </c>
      <c r="K373" s="40"/>
      <c r="L373" s="43">
        <f t="shared" si="1"/>
        <v>0.5868055556</v>
      </c>
      <c r="M373" s="162">
        <v>6.944444444444445E-4</v>
      </c>
      <c r="N373" s="162">
        <f t="shared" si="2"/>
        <v>0.01944444444</v>
      </c>
      <c r="O373" s="163" t="s">
        <v>1945</v>
      </c>
      <c r="P373" s="164" t="s">
        <v>1946</v>
      </c>
      <c r="Q373" s="165" t="s">
        <v>1946</v>
      </c>
    </row>
    <row r="374" ht="12.75" customHeight="1">
      <c r="A374" s="40" t="s">
        <v>90</v>
      </c>
      <c r="B374" s="40">
        <v>10.0</v>
      </c>
      <c r="C374" s="40">
        <v>371.0</v>
      </c>
      <c r="D374" s="161">
        <v>38660.0</v>
      </c>
      <c r="E374" s="162">
        <v>0.6062500000000001</v>
      </c>
      <c r="F374" s="41" t="s">
        <v>1773</v>
      </c>
      <c r="G374" s="163" t="s">
        <v>2019</v>
      </c>
      <c r="H374" s="163" t="s">
        <v>71</v>
      </c>
      <c r="I374" s="163" t="s">
        <v>1830</v>
      </c>
      <c r="J374" s="163" t="s">
        <v>1943</v>
      </c>
      <c r="K374" s="40"/>
      <c r="L374" s="43">
        <f t="shared" si="1"/>
        <v>0.6069444444</v>
      </c>
      <c r="M374" s="162">
        <v>6.944444444444445E-4</v>
      </c>
      <c r="N374" s="162">
        <f t="shared" si="2"/>
        <v>0</v>
      </c>
      <c r="O374" s="163" t="s">
        <v>1945</v>
      </c>
      <c r="P374" s="164" t="s">
        <v>1946</v>
      </c>
      <c r="Q374" s="165" t="s">
        <v>1946</v>
      </c>
    </row>
    <row r="375" ht="12.75" customHeight="1">
      <c r="A375" s="40" t="s">
        <v>90</v>
      </c>
      <c r="B375" s="40">
        <v>10.0</v>
      </c>
      <c r="C375" s="40">
        <v>372.0</v>
      </c>
      <c r="D375" s="161">
        <v>38660.0</v>
      </c>
      <c r="E375" s="162">
        <v>0.6069444444444444</v>
      </c>
      <c r="F375" s="41" t="s">
        <v>1773</v>
      </c>
      <c r="G375" s="163" t="s">
        <v>2019</v>
      </c>
      <c r="H375" s="163" t="s">
        <v>71</v>
      </c>
      <c r="I375" s="163" t="s">
        <v>1830</v>
      </c>
      <c r="J375" s="163" t="s">
        <v>1943</v>
      </c>
      <c r="K375" s="40"/>
      <c r="L375" s="43">
        <f t="shared" si="1"/>
        <v>0.6083333333</v>
      </c>
      <c r="M375" s="162">
        <v>0.001388888888888889</v>
      </c>
      <c r="N375" s="162">
        <f t="shared" si="2"/>
        <v>0.01041666667</v>
      </c>
      <c r="O375" s="163" t="s">
        <v>1945</v>
      </c>
      <c r="P375" s="164" t="s">
        <v>1946</v>
      </c>
      <c r="Q375" s="165" t="s">
        <v>1946</v>
      </c>
    </row>
    <row r="376" ht="12.75" customHeight="1">
      <c r="A376" s="40" t="s">
        <v>90</v>
      </c>
      <c r="B376" s="40">
        <v>10.0</v>
      </c>
      <c r="C376" s="40">
        <v>373.0</v>
      </c>
      <c r="D376" s="161">
        <v>38660.0</v>
      </c>
      <c r="E376" s="162">
        <v>0.61875</v>
      </c>
      <c r="F376" s="41" t="s">
        <v>1773</v>
      </c>
      <c r="G376" s="163" t="s">
        <v>2051</v>
      </c>
      <c r="H376" s="163" t="s">
        <v>71</v>
      </c>
      <c r="I376" s="163" t="s">
        <v>2052</v>
      </c>
      <c r="J376" s="163" t="s">
        <v>1943</v>
      </c>
      <c r="K376" s="40"/>
      <c r="L376" s="43">
        <f t="shared" si="1"/>
        <v>0.6201388889</v>
      </c>
      <c r="M376" s="162">
        <v>0.001388888888888889</v>
      </c>
      <c r="N376" s="162">
        <f t="shared" si="2"/>
        <v>0.0125</v>
      </c>
      <c r="O376" s="163" t="s">
        <v>1945</v>
      </c>
      <c r="P376" s="164" t="s">
        <v>1946</v>
      </c>
      <c r="Q376" s="165" t="s">
        <v>1946</v>
      </c>
    </row>
    <row r="377" ht="12.75" customHeight="1">
      <c r="A377" s="40" t="s">
        <v>90</v>
      </c>
      <c r="B377" s="40">
        <v>10.0</v>
      </c>
      <c r="C377" s="40">
        <v>374.0</v>
      </c>
      <c r="D377" s="161">
        <v>38660.0</v>
      </c>
      <c r="E377" s="162">
        <v>0.6326388888888889</v>
      </c>
      <c r="F377" s="41" t="s">
        <v>1773</v>
      </c>
      <c r="G377" s="163" t="s">
        <v>2065</v>
      </c>
      <c r="H377" s="163" t="s">
        <v>71</v>
      </c>
      <c r="I377" s="163" t="s">
        <v>2066</v>
      </c>
      <c r="J377" s="163" t="s">
        <v>1943</v>
      </c>
      <c r="K377" s="40"/>
      <c r="L377" s="43">
        <f t="shared" si="1"/>
        <v>0.6354166667</v>
      </c>
      <c r="M377" s="162">
        <v>0.002777777777777778</v>
      </c>
      <c r="N377" s="162">
        <f t="shared" si="2"/>
        <v>0.002083333333</v>
      </c>
      <c r="O377" s="163" t="s">
        <v>1945</v>
      </c>
      <c r="P377" s="164" t="s">
        <v>1946</v>
      </c>
      <c r="Q377" s="165" t="s">
        <v>1946</v>
      </c>
    </row>
    <row r="378" ht="12.75" customHeight="1">
      <c r="A378" s="40" t="s">
        <v>90</v>
      </c>
      <c r="B378" s="40">
        <v>10.0</v>
      </c>
      <c r="C378" s="40">
        <v>375.0</v>
      </c>
      <c r="D378" s="161">
        <v>38660.0</v>
      </c>
      <c r="E378" s="162">
        <v>0.6375000000000001</v>
      </c>
      <c r="F378" s="41" t="s">
        <v>1773</v>
      </c>
      <c r="G378" s="163" t="s">
        <v>2008</v>
      </c>
      <c r="H378" s="163" t="s">
        <v>71</v>
      </c>
      <c r="I378" s="163" t="s">
        <v>2009</v>
      </c>
      <c r="J378" s="163" t="s">
        <v>1943</v>
      </c>
      <c r="K378" s="40"/>
      <c r="L378" s="43">
        <f t="shared" si="1"/>
        <v>0.6409722222</v>
      </c>
      <c r="M378" s="162">
        <v>0.003472222222222222</v>
      </c>
      <c r="N378" s="162">
        <f t="shared" si="2"/>
        <v>0.0006944444444</v>
      </c>
      <c r="O378" s="163" t="s">
        <v>1945</v>
      </c>
      <c r="P378" s="164" t="s">
        <v>1946</v>
      </c>
      <c r="Q378" s="165" t="s">
        <v>1946</v>
      </c>
    </row>
    <row r="379" ht="12.75" customHeight="1">
      <c r="A379" s="40" t="s">
        <v>90</v>
      </c>
      <c r="B379" s="40">
        <v>10.0</v>
      </c>
      <c r="C379" s="40">
        <v>376.0</v>
      </c>
      <c r="D379" s="161">
        <v>38660.0</v>
      </c>
      <c r="E379" s="162">
        <v>0.6416666666666667</v>
      </c>
      <c r="F379" s="41" t="s">
        <v>1773</v>
      </c>
      <c r="G379" s="163" t="s">
        <v>2067</v>
      </c>
      <c r="H379" s="163" t="s">
        <v>71</v>
      </c>
      <c r="I379" s="163" t="s">
        <v>697</v>
      </c>
      <c r="J379" s="163" t="s">
        <v>1943</v>
      </c>
      <c r="K379" s="40" t="s">
        <v>1964</v>
      </c>
      <c r="L379" s="43">
        <f t="shared" si="1"/>
        <v>0.64375</v>
      </c>
      <c r="M379" s="162">
        <v>0.0020833333333333333</v>
      </c>
      <c r="N379" s="162">
        <f t="shared" si="2"/>
        <v>0.009722222222</v>
      </c>
      <c r="O379" s="163" t="s">
        <v>1945</v>
      </c>
      <c r="P379" s="164" t="s">
        <v>1946</v>
      </c>
      <c r="Q379" s="165" t="s">
        <v>1946</v>
      </c>
    </row>
    <row r="380" ht="12.75" customHeight="1">
      <c r="A380" s="40" t="s">
        <v>90</v>
      </c>
      <c r="B380" s="40">
        <v>10.0</v>
      </c>
      <c r="C380" s="40">
        <v>377.0</v>
      </c>
      <c r="D380" s="161">
        <v>38660.0</v>
      </c>
      <c r="E380" s="162">
        <v>0.6534722222222222</v>
      </c>
      <c r="F380" s="41" t="s">
        <v>1773</v>
      </c>
      <c r="G380" s="163" t="s">
        <v>1805</v>
      </c>
      <c r="H380" s="163" t="s">
        <v>71</v>
      </c>
      <c r="I380" s="163" t="s">
        <v>2061</v>
      </c>
      <c r="J380" s="163" t="s">
        <v>1943</v>
      </c>
      <c r="K380" s="40"/>
      <c r="L380" s="43">
        <f t="shared" si="1"/>
        <v>0.6541666667</v>
      </c>
      <c r="M380" s="162">
        <v>6.944444444444445E-4</v>
      </c>
      <c r="N380" s="162">
        <f t="shared" si="2"/>
        <v>0.02152777778</v>
      </c>
      <c r="O380" s="163" t="s">
        <v>1945</v>
      </c>
      <c r="P380" s="164" t="s">
        <v>1946</v>
      </c>
      <c r="Q380" s="165" t="s">
        <v>1946</v>
      </c>
    </row>
    <row r="381" ht="12.75" customHeight="1">
      <c r="A381" s="40" t="s">
        <v>90</v>
      </c>
      <c r="B381" s="40">
        <v>10.0</v>
      </c>
      <c r="C381" s="40">
        <v>378.0</v>
      </c>
      <c r="D381" s="161">
        <v>38660.0</v>
      </c>
      <c r="E381" s="162">
        <v>0.6756944444444444</v>
      </c>
      <c r="F381" s="41" t="s">
        <v>1773</v>
      </c>
      <c r="G381" s="163" t="s">
        <v>2067</v>
      </c>
      <c r="H381" s="163" t="s">
        <v>71</v>
      </c>
      <c r="I381" s="163" t="s">
        <v>697</v>
      </c>
      <c r="J381" s="163" t="s">
        <v>1943</v>
      </c>
      <c r="K381" s="40" t="s">
        <v>1964</v>
      </c>
      <c r="L381" s="43">
        <f t="shared" si="1"/>
        <v>0.6763888889</v>
      </c>
      <c r="M381" s="162">
        <v>6.944444444444445E-4</v>
      </c>
      <c r="N381" s="162">
        <f t="shared" si="2"/>
        <v>0.0006944444444</v>
      </c>
      <c r="O381" s="163" t="s">
        <v>1945</v>
      </c>
      <c r="P381" s="164" t="s">
        <v>1946</v>
      </c>
      <c r="Q381" s="165" t="s">
        <v>1946</v>
      </c>
    </row>
    <row r="382" ht="12.75" customHeight="1">
      <c r="A382" s="40" t="s">
        <v>90</v>
      </c>
      <c r="B382" s="40">
        <v>10.0</v>
      </c>
      <c r="C382" s="40">
        <v>379.0</v>
      </c>
      <c r="D382" s="161">
        <v>38660.0</v>
      </c>
      <c r="E382" s="162">
        <v>0.6770833333333334</v>
      </c>
      <c r="F382" s="41" t="s">
        <v>1773</v>
      </c>
      <c r="G382" s="163" t="s">
        <v>2065</v>
      </c>
      <c r="H382" s="163" t="s">
        <v>71</v>
      </c>
      <c r="I382" s="163"/>
      <c r="J382" s="163" t="s">
        <v>1943</v>
      </c>
      <c r="K382" s="40" t="s">
        <v>1944</v>
      </c>
      <c r="L382" s="43">
        <f t="shared" si="1"/>
        <v>0.6784722222</v>
      </c>
      <c r="M382" s="162">
        <v>0.001388888888888889</v>
      </c>
      <c r="N382" s="162">
        <f t="shared" si="2"/>
        <v>0.01944444444</v>
      </c>
      <c r="O382" s="164" t="s">
        <v>1946</v>
      </c>
      <c r="P382" s="164" t="s">
        <v>1946</v>
      </c>
      <c r="Q382" s="165" t="s">
        <v>1946</v>
      </c>
    </row>
    <row r="383" ht="12.75" customHeight="1">
      <c r="A383" s="40" t="s">
        <v>90</v>
      </c>
      <c r="B383" s="40">
        <v>10.0</v>
      </c>
      <c r="C383" s="40">
        <v>380.0</v>
      </c>
      <c r="D383" s="161">
        <v>38660.0</v>
      </c>
      <c r="E383" s="162">
        <v>0.6979166666666666</v>
      </c>
      <c r="F383" s="41" t="s">
        <v>1773</v>
      </c>
      <c r="G383" s="163" t="s">
        <v>2065</v>
      </c>
      <c r="H383" s="163" t="s">
        <v>71</v>
      </c>
      <c r="I383" s="163"/>
      <c r="J383" s="163" t="s">
        <v>1943</v>
      </c>
      <c r="K383" s="40" t="s">
        <v>1944</v>
      </c>
      <c r="L383" s="43">
        <f t="shared" si="1"/>
        <v>0.6993055556</v>
      </c>
      <c r="M383" s="162">
        <v>0.001388888888888889</v>
      </c>
      <c r="N383" s="162">
        <f t="shared" si="2"/>
        <v>0.004861111111</v>
      </c>
      <c r="O383" s="164" t="s">
        <v>1946</v>
      </c>
      <c r="P383" s="164" t="s">
        <v>1946</v>
      </c>
      <c r="Q383" s="165" t="s">
        <v>1946</v>
      </c>
    </row>
    <row r="384" ht="12.75" customHeight="1">
      <c r="A384" s="40" t="s">
        <v>90</v>
      </c>
      <c r="B384" s="40">
        <v>10.0</v>
      </c>
      <c r="C384" s="40">
        <v>381.0</v>
      </c>
      <c r="D384" s="161">
        <v>38660.0</v>
      </c>
      <c r="E384" s="162">
        <v>0.7041666666666666</v>
      </c>
      <c r="F384" s="41" t="s">
        <v>1773</v>
      </c>
      <c r="G384" s="163" t="s">
        <v>2065</v>
      </c>
      <c r="H384" s="163" t="s">
        <v>71</v>
      </c>
      <c r="I384" s="163"/>
      <c r="J384" s="163" t="s">
        <v>1943</v>
      </c>
      <c r="K384" s="40" t="s">
        <v>1944</v>
      </c>
      <c r="L384" s="43">
        <f t="shared" si="1"/>
        <v>0.70625</v>
      </c>
      <c r="M384" s="162">
        <v>0.0020833333333333333</v>
      </c>
      <c r="N384" s="162">
        <f t="shared" si="2"/>
        <v>0.001388888889</v>
      </c>
      <c r="O384" s="164" t="s">
        <v>1946</v>
      </c>
      <c r="P384" s="164" t="s">
        <v>1946</v>
      </c>
      <c r="Q384" s="165" t="s">
        <v>1946</v>
      </c>
    </row>
    <row r="385" ht="12.75" customHeight="1">
      <c r="A385" s="40" t="s">
        <v>90</v>
      </c>
      <c r="B385" s="40">
        <v>10.0</v>
      </c>
      <c r="C385" s="40">
        <v>382.0</v>
      </c>
      <c r="D385" s="161">
        <v>38660.0</v>
      </c>
      <c r="E385" s="162">
        <v>0.7076388888888889</v>
      </c>
      <c r="F385" s="41" t="s">
        <v>1773</v>
      </c>
      <c r="G385" s="163" t="s">
        <v>2065</v>
      </c>
      <c r="H385" s="163" t="s">
        <v>71</v>
      </c>
      <c r="I385" s="163"/>
      <c r="J385" s="163" t="s">
        <v>1943</v>
      </c>
      <c r="K385" s="40" t="s">
        <v>1944</v>
      </c>
      <c r="L385" s="43">
        <f t="shared" si="1"/>
        <v>0.7097222222</v>
      </c>
      <c r="M385" s="162">
        <v>0.0020833333333333333</v>
      </c>
      <c r="N385" s="162">
        <f t="shared" si="2"/>
        <v>0.0006944444444</v>
      </c>
      <c r="O385" s="164" t="s">
        <v>1946</v>
      </c>
      <c r="P385" s="164" t="s">
        <v>1946</v>
      </c>
      <c r="Q385" s="165" t="s">
        <v>1946</v>
      </c>
    </row>
    <row r="386" ht="12.75" customHeight="1">
      <c r="A386" s="40" t="s">
        <v>90</v>
      </c>
      <c r="B386" s="40">
        <v>10.0</v>
      </c>
      <c r="C386" s="40">
        <v>383.0</v>
      </c>
      <c r="D386" s="161">
        <v>38660.0</v>
      </c>
      <c r="E386" s="162">
        <v>0.7104166666666667</v>
      </c>
      <c r="F386" s="41" t="s">
        <v>1773</v>
      </c>
      <c r="G386" s="163" t="s">
        <v>2065</v>
      </c>
      <c r="H386" s="163" t="s">
        <v>71</v>
      </c>
      <c r="I386" s="163"/>
      <c r="J386" s="163" t="s">
        <v>1943</v>
      </c>
      <c r="K386" s="40" t="s">
        <v>1944</v>
      </c>
      <c r="L386" s="43">
        <f t="shared" si="1"/>
        <v>0.7118055556</v>
      </c>
      <c r="M386" s="162">
        <v>0.001388888888888889</v>
      </c>
      <c r="N386" s="162">
        <f t="shared" si="2"/>
        <v>0.00625</v>
      </c>
      <c r="O386" s="164" t="s">
        <v>1946</v>
      </c>
      <c r="P386" s="164" t="s">
        <v>1946</v>
      </c>
      <c r="Q386" s="165" t="s">
        <v>1946</v>
      </c>
    </row>
    <row r="387" ht="12.75" customHeight="1">
      <c r="A387" s="40" t="s">
        <v>90</v>
      </c>
      <c r="B387" s="40">
        <v>10.0</v>
      </c>
      <c r="C387" s="40">
        <v>384.0</v>
      </c>
      <c r="D387" s="161">
        <v>38660.0</v>
      </c>
      <c r="E387" s="162">
        <v>0.7180555555555556</v>
      </c>
      <c r="F387" s="41" t="s">
        <v>1773</v>
      </c>
      <c r="G387" s="163" t="s">
        <v>2065</v>
      </c>
      <c r="H387" s="163" t="s">
        <v>71</v>
      </c>
      <c r="I387" s="163"/>
      <c r="J387" s="163" t="s">
        <v>1943</v>
      </c>
      <c r="K387" s="40" t="s">
        <v>1944</v>
      </c>
      <c r="L387" s="43">
        <f t="shared" si="1"/>
        <v>0.7194444444</v>
      </c>
      <c r="M387" s="162">
        <v>0.001388888888888889</v>
      </c>
      <c r="N387" s="162">
        <f t="shared" si="2"/>
        <v>0.0006944444444</v>
      </c>
      <c r="O387" s="164" t="s">
        <v>1946</v>
      </c>
      <c r="P387" s="164" t="s">
        <v>1946</v>
      </c>
      <c r="Q387" s="165" t="s">
        <v>1946</v>
      </c>
    </row>
    <row r="388" ht="12.75" customHeight="1">
      <c r="A388" s="40" t="s">
        <v>90</v>
      </c>
      <c r="B388" s="40">
        <v>10.0</v>
      </c>
      <c r="C388" s="40">
        <v>385.0</v>
      </c>
      <c r="D388" s="161">
        <v>38660.0</v>
      </c>
      <c r="E388" s="162">
        <v>0.720138888888889</v>
      </c>
      <c r="F388" s="41" t="s">
        <v>1773</v>
      </c>
      <c r="G388" s="163" t="s">
        <v>2065</v>
      </c>
      <c r="H388" s="163" t="s">
        <v>71</v>
      </c>
      <c r="I388" s="163"/>
      <c r="J388" s="163" t="s">
        <v>1943</v>
      </c>
      <c r="K388" s="40" t="s">
        <v>1944</v>
      </c>
      <c r="L388" s="43">
        <f t="shared" si="1"/>
        <v>0.7215277778</v>
      </c>
      <c r="M388" s="162">
        <v>0.001388888888888889</v>
      </c>
      <c r="N388" s="162">
        <f t="shared" si="2"/>
        <v>0.003472222222</v>
      </c>
      <c r="O388" s="164" t="s">
        <v>1946</v>
      </c>
      <c r="P388" s="164" t="s">
        <v>1946</v>
      </c>
      <c r="Q388" s="165" t="s">
        <v>1946</v>
      </c>
    </row>
    <row r="389" ht="12.75" customHeight="1">
      <c r="A389" s="40" t="s">
        <v>90</v>
      </c>
      <c r="B389" s="40">
        <v>10.0</v>
      </c>
      <c r="C389" s="40">
        <v>386.0</v>
      </c>
      <c r="D389" s="161">
        <v>38660.0</v>
      </c>
      <c r="E389" s="162">
        <v>0.725</v>
      </c>
      <c r="F389" s="41" t="s">
        <v>1773</v>
      </c>
      <c r="G389" s="163" t="s">
        <v>2065</v>
      </c>
      <c r="H389" s="163" t="s">
        <v>71</v>
      </c>
      <c r="I389" s="163"/>
      <c r="J389" s="163" t="s">
        <v>1943</v>
      </c>
      <c r="K389" s="40" t="s">
        <v>1944</v>
      </c>
      <c r="L389" s="43">
        <f t="shared" si="1"/>
        <v>0.7256944444</v>
      </c>
      <c r="M389" s="162">
        <v>6.944444444444445E-4</v>
      </c>
      <c r="N389" s="162">
        <f t="shared" si="2"/>
        <v>0.002777777778</v>
      </c>
      <c r="O389" s="164" t="s">
        <v>1946</v>
      </c>
      <c r="P389" s="164" t="s">
        <v>1946</v>
      </c>
      <c r="Q389" s="165" t="s">
        <v>1946</v>
      </c>
    </row>
    <row r="390" ht="12.75" customHeight="1">
      <c r="A390" s="40" t="s">
        <v>90</v>
      </c>
      <c r="B390" s="40">
        <v>10.0</v>
      </c>
      <c r="C390" s="40">
        <v>387.0</v>
      </c>
      <c r="D390" s="161">
        <v>38660.0</v>
      </c>
      <c r="E390" s="162">
        <v>0.7284722222222223</v>
      </c>
      <c r="F390" s="41" t="s">
        <v>1773</v>
      </c>
      <c r="G390" s="163" t="s">
        <v>2065</v>
      </c>
      <c r="H390" s="163" t="s">
        <v>71</v>
      </c>
      <c r="I390" s="163"/>
      <c r="J390" s="163" t="s">
        <v>1943</v>
      </c>
      <c r="K390" s="40" t="s">
        <v>1944</v>
      </c>
      <c r="L390" s="43">
        <f t="shared" si="1"/>
        <v>0.7298611111</v>
      </c>
      <c r="M390" s="162">
        <v>0.001388888888888889</v>
      </c>
      <c r="N390" s="162">
        <f t="shared" si="2"/>
        <v>0.001388888889</v>
      </c>
      <c r="O390" s="164" t="s">
        <v>1946</v>
      </c>
      <c r="P390" s="164" t="s">
        <v>1946</v>
      </c>
      <c r="Q390" s="165" t="s">
        <v>1946</v>
      </c>
    </row>
    <row r="391" ht="12.75" customHeight="1">
      <c r="A391" s="40" t="s">
        <v>90</v>
      </c>
      <c r="B391" s="40">
        <v>10.0</v>
      </c>
      <c r="C391" s="40">
        <v>388.0</v>
      </c>
      <c r="D391" s="161">
        <v>38660.0</v>
      </c>
      <c r="E391" s="162">
        <v>0.7312500000000001</v>
      </c>
      <c r="F391" s="41" t="s">
        <v>1773</v>
      </c>
      <c r="G391" s="163" t="s">
        <v>2065</v>
      </c>
      <c r="H391" s="163" t="s">
        <v>71</v>
      </c>
      <c r="I391" s="163"/>
      <c r="J391" s="163" t="s">
        <v>1943</v>
      </c>
      <c r="K391" s="40" t="s">
        <v>1944</v>
      </c>
      <c r="L391" s="43">
        <f t="shared" si="1"/>
        <v>0.7340277778</v>
      </c>
      <c r="M391" s="162">
        <v>0.002777777777777778</v>
      </c>
      <c r="N391" s="162">
        <f t="shared" si="2"/>
        <v>0.001388888889</v>
      </c>
      <c r="O391" s="164" t="s">
        <v>1946</v>
      </c>
      <c r="P391" s="164" t="s">
        <v>1946</v>
      </c>
      <c r="Q391" s="165" t="s">
        <v>1946</v>
      </c>
    </row>
    <row r="392" ht="12.75" customHeight="1">
      <c r="A392" s="40" t="s">
        <v>90</v>
      </c>
      <c r="B392" s="40">
        <v>10.0</v>
      </c>
      <c r="C392" s="40">
        <v>389.0</v>
      </c>
      <c r="D392" s="161">
        <v>38660.0</v>
      </c>
      <c r="E392" s="162">
        <v>0.7354166666666666</v>
      </c>
      <c r="F392" s="41" t="s">
        <v>1773</v>
      </c>
      <c r="G392" s="163" t="s">
        <v>2065</v>
      </c>
      <c r="H392" s="163" t="s">
        <v>71</v>
      </c>
      <c r="I392" s="163"/>
      <c r="J392" s="163" t="s">
        <v>1943</v>
      </c>
      <c r="K392" s="40" t="s">
        <v>1944</v>
      </c>
      <c r="L392" s="43">
        <f t="shared" si="1"/>
        <v>0.7381944444</v>
      </c>
      <c r="M392" s="162">
        <v>0.002777777777777778</v>
      </c>
      <c r="N392" s="162">
        <f t="shared" si="2"/>
        <v>0.002083333333</v>
      </c>
      <c r="O392" s="164" t="s">
        <v>1946</v>
      </c>
      <c r="P392" s="164" t="s">
        <v>1946</v>
      </c>
      <c r="Q392" s="165" t="s">
        <v>1946</v>
      </c>
    </row>
    <row r="393" ht="12.75" customHeight="1">
      <c r="A393" s="40" t="s">
        <v>90</v>
      </c>
      <c r="B393" s="40">
        <v>10.0</v>
      </c>
      <c r="C393" s="40">
        <v>390.0</v>
      </c>
      <c r="D393" s="161">
        <v>38660.0</v>
      </c>
      <c r="E393" s="162">
        <v>0.7402777777777777</v>
      </c>
      <c r="F393" s="41" t="s">
        <v>1773</v>
      </c>
      <c r="G393" s="163" t="s">
        <v>2065</v>
      </c>
      <c r="H393" s="163" t="s">
        <v>71</v>
      </c>
      <c r="I393" s="163"/>
      <c r="J393" s="163" t="s">
        <v>1943</v>
      </c>
      <c r="K393" s="40" t="s">
        <v>1944</v>
      </c>
      <c r="L393" s="43">
        <f t="shared" si="1"/>
        <v>0.7416666667</v>
      </c>
      <c r="M393" s="162">
        <v>0.001388888888888889</v>
      </c>
      <c r="N393" s="162">
        <f t="shared" si="2"/>
        <v>0.002083333333</v>
      </c>
      <c r="O393" s="164" t="s">
        <v>1946</v>
      </c>
      <c r="P393" s="164" t="s">
        <v>1946</v>
      </c>
      <c r="Q393" s="165" t="s">
        <v>1946</v>
      </c>
    </row>
    <row r="394" ht="12.75" customHeight="1">
      <c r="A394" s="40" t="s">
        <v>90</v>
      </c>
      <c r="B394" s="40">
        <v>10.0</v>
      </c>
      <c r="C394" s="40">
        <v>391.0</v>
      </c>
      <c r="D394" s="161">
        <v>38660.0</v>
      </c>
      <c r="E394" s="162">
        <v>0.74375</v>
      </c>
      <c r="F394" s="41" t="s">
        <v>1773</v>
      </c>
      <c r="G394" s="163" t="s">
        <v>2065</v>
      </c>
      <c r="H394" s="163" t="s">
        <v>71</v>
      </c>
      <c r="I394" s="163"/>
      <c r="J394" s="163" t="s">
        <v>1943</v>
      </c>
      <c r="K394" s="40" t="s">
        <v>1944</v>
      </c>
      <c r="L394" s="43">
        <f t="shared" si="1"/>
        <v>0.7451388889</v>
      </c>
      <c r="M394" s="162">
        <v>0.001388888888888889</v>
      </c>
      <c r="N394" s="162">
        <f t="shared" si="2"/>
        <v>0.005555555556</v>
      </c>
      <c r="O394" s="164" t="s">
        <v>1946</v>
      </c>
      <c r="P394" s="164" t="s">
        <v>1946</v>
      </c>
      <c r="Q394" s="165" t="s">
        <v>1946</v>
      </c>
    </row>
    <row r="395" ht="12.75" customHeight="1">
      <c r="A395" s="40" t="s">
        <v>90</v>
      </c>
      <c r="B395" s="40">
        <v>10.0</v>
      </c>
      <c r="C395" s="40">
        <v>392.0</v>
      </c>
      <c r="D395" s="161">
        <v>38660.0</v>
      </c>
      <c r="E395" s="162">
        <v>0.7506944444444444</v>
      </c>
      <c r="F395" s="41" t="s">
        <v>1773</v>
      </c>
      <c r="G395" s="163" t="s">
        <v>2065</v>
      </c>
      <c r="H395" s="163" t="s">
        <v>71</v>
      </c>
      <c r="I395" s="163"/>
      <c r="J395" s="163" t="s">
        <v>1943</v>
      </c>
      <c r="K395" s="40" t="s">
        <v>1944</v>
      </c>
      <c r="L395" s="43">
        <f t="shared" si="1"/>
        <v>0.7527777778</v>
      </c>
      <c r="M395" s="162">
        <v>0.0020833333333333333</v>
      </c>
      <c r="N395" s="162">
        <f t="shared" si="2"/>
        <v>0.002083333333</v>
      </c>
      <c r="O395" s="164" t="s">
        <v>1946</v>
      </c>
      <c r="P395" s="164" t="s">
        <v>1946</v>
      </c>
      <c r="Q395" s="165" t="s">
        <v>1946</v>
      </c>
    </row>
    <row r="396" ht="12.75" customHeight="1">
      <c r="A396" s="40" t="s">
        <v>90</v>
      </c>
      <c r="B396" s="40">
        <v>10.0</v>
      </c>
      <c r="C396" s="40">
        <v>393.0</v>
      </c>
      <c r="D396" s="161">
        <v>38660.0</v>
      </c>
      <c r="E396" s="162">
        <v>0.7548611111111111</v>
      </c>
      <c r="F396" s="41" t="s">
        <v>1773</v>
      </c>
      <c r="G396" s="163" t="s">
        <v>2065</v>
      </c>
      <c r="H396" s="163" t="s">
        <v>71</v>
      </c>
      <c r="I396" s="163"/>
      <c r="J396" s="163" t="s">
        <v>1943</v>
      </c>
      <c r="K396" s="40" t="s">
        <v>1944</v>
      </c>
      <c r="L396" s="43">
        <f t="shared" si="1"/>
        <v>0.7576388889</v>
      </c>
      <c r="M396" s="162">
        <v>0.002777777777777778</v>
      </c>
      <c r="N396" s="162">
        <f t="shared" si="2"/>
        <v>0</v>
      </c>
      <c r="O396" s="164" t="s">
        <v>1946</v>
      </c>
      <c r="P396" s="164" t="s">
        <v>1946</v>
      </c>
      <c r="Q396" s="165" t="s">
        <v>1946</v>
      </c>
    </row>
    <row r="397" ht="12.75" customHeight="1">
      <c r="A397" s="40" t="s">
        <v>90</v>
      </c>
      <c r="B397" s="40">
        <v>10.0</v>
      </c>
      <c r="C397" s="40">
        <v>394.0</v>
      </c>
      <c r="D397" s="161">
        <v>38660.0</v>
      </c>
      <c r="E397" s="162">
        <v>0.7576388888888889</v>
      </c>
      <c r="F397" s="41" t="s">
        <v>1773</v>
      </c>
      <c r="G397" s="163" t="s">
        <v>2065</v>
      </c>
      <c r="H397" s="163" t="s">
        <v>71</v>
      </c>
      <c r="I397" s="163"/>
      <c r="J397" s="163" t="s">
        <v>1943</v>
      </c>
      <c r="K397" s="40" t="s">
        <v>1944</v>
      </c>
      <c r="L397" s="43">
        <f t="shared" si="1"/>
        <v>0.7597222222</v>
      </c>
      <c r="M397" s="162">
        <v>0.0020833333333333333</v>
      </c>
      <c r="N397" s="162">
        <f t="shared" si="2"/>
        <v>0.01388888889</v>
      </c>
      <c r="O397" s="164" t="s">
        <v>1946</v>
      </c>
      <c r="P397" s="164" t="s">
        <v>1946</v>
      </c>
      <c r="Q397" s="165" t="s">
        <v>1946</v>
      </c>
    </row>
    <row r="398" ht="12.75" customHeight="1">
      <c r="A398" s="40" t="s">
        <v>90</v>
      </c>
      <c r="B398" s="40">
        <v>10.0</v>
      </c>
      <c r="C398" s="40">
        <v>395.0</v>
      </c>
      <c r="D398" s="161">
        <v>38660.0</v>
      </c>
      <c r="E398" s="162">
        <v>0.7736111111111111</v>
      </c>
      <c r="F398" s="41" t="s">
        <v>1773</v>
      </c>
      <c r="G398" s="163" t="s">
        <v>2065</v>
      </c>
      <c r="H398" s="163" t="s">
        <v>71</v>
      </c>
      <c r="I398" s="163"/>
      <c r="J398" s="163" t="s">
        <v>1943</v>
      </c>
      <c r="K398" s="40" t="s">
        <v>1944</v>
      </c>
      <c r="L398" s="43">
        <f t="shared" si="1"/>
        <v>0.7784722222</v>
      </c>
      <c r="M398" s="162">
        <v>0.004861111111111111</v>
      </c>
      <c r="N398" s="162">
        <f t="shared" si="2"/>
        <v>0</v>
      </c>
      <c r="O398" s="164" t="s">
        <v>1946</v>
      </c>
      <c r="P398" s="164" t="s">
        <v>1946</v>
      </c>
      <c r="Q398" s="165" t="s">
        <v>1946</v>
      </c>
    </row>
    <row r="399" ht="12.75" customHeight="1">
      <c r="A399" s="40" t="s">
        <v>90</v>
      </c>
      <c r="B399" s="40">
        <v>10.0</v>
      </c>
      <c r="C399" s="40">
        <v>396.0</v>
      </c>
      <c r="D399" s="161">
        <v>38660.0</v>
      </c>
      <c r="E399" s="162">
        <v>0.7784722222222222</v>
      </c>
      <c r="F399" s="41" t="s">
        <v>1773</v>
      </c>
      <c r="G399" s="163" t="s">
        <v>2065</v>
      </c>
      <c r="H399" s="163" t="s">
        <v>71</v>
      </c>
      <c r="I399" s="163"/>
      <c r="J399" s="163" t="s">
        <v>1943</v>
      </c>
      <c r="K399" s="40" t="s">
        <v>1944</v>
      </c>
      <c r="L399" s="43">
        <f t="shared" si="1"/>
        <v>0.7819444444</v>
      </c>
      <c r="M399" s="162">
        <v>0.003472222222222222</v>
      </c>
      <c r="N399" s="162">
        <f t="shared" si="2"/>
        <v>0.01041666667</v>
      </c>
      <c r="O399" s="164" t="s">
        <v>1946</v>
      </c>
      <c r="P399" s="164" t="s">
        <v>1946</v>
      </c>
      <c r="Q399" s="165" t="s">
        <v>1946</v>
      </c>
    </row>
    <row r="400" ht="12.75" customHeight="1">
      <c r="A400" s="40" t="s">
        <v>90</v>
      </c>
      <c r="B400" s="40">
        <v>10.0</v>
      </c>
      <c r="C400" s="40">
        <v>397.0</v>
      </c>
      <c r="D400" s="161">
        <v>38660.0</v>
      </c>
      <c r="E400" s="162">
        <v>0.7923611111111111</v>
      </c>
      <c r="F400" s="41" t="s">
        <v>1773</v>
      </c>
      <c r="G400" s="163" t="s">
        <v>2065</v>
      </c>
      <c r="H400" s="163" t="s">
        <v>71</v>
      </c>
      <c r="I400" s="163"/>
      <c r="J400" s="163" t="s">
        <v>1943</v>
      </c>
      <c r="K400" s="40" t="s">
        <v>1944</v>
      </c>
      <c r="L400" s="43">
        <f t="shared" si="1"/>
        <v>0.7951388889</v>
      </c>
      <c r="M400" s="162">
        <v>0.002777777777777778</v>
      </c>
      <c r="N400" s="162">
        <f t="shared" si="2"/>
        <v>0.004166666667</v>
      </c>
      <c r="O400" s="164" t="s">
        <v>1946</v>
      </c>
      <c r="P400" s="164" t="s">
        <v>1946</v>
      </c>
      <c r="Q400" s="165" t="s">
        <v>1946</v>
      </c>
    </row>
    <row r="401" ht="12.75" customHeight="1">
      <c r="A401" s="40" t="s">
        <v>90</v>
      </c>
      <c r="B401" s="40">
        <v>10.0</v>
      </c>
      <c r="C401" s="40">
        <v>398.0</v>
      </c>
      <c r="D401" s="161">
        <v>38660.0</v>
      </c>
      <c r="E401" s="162">
        <v>0.7993055555555556</v>
      </c>
      <c r="F401" s="41" t="s">
        <v>1773</v>
      </c>
      <c r="G401" s="163" t="s">
        <v>2065</v>
      </c>
      <c r="H401" s="163" t="s">
        <v>71</v>
      </c>
      <c r="I401" s="163"/>
      <c r="J401" s="163" t="s">
        <v>1943</v>
      </c>
      <c r="K401" s="40" t="s">
        <v>1944</v>
      </c>
      <c r="L401" s="43">
        <f t="shared" si="1"/>
        <v>0.8013888889</v>
      </c>
      <c r="M401" s="162">
        <v>0.0020833333333333333</v>
      </c>
      <c r="N401" s="162">
        <f t="shared" si="2"/>
        <v>0.007638888889</v>
      </c>
      <c r="O401" s="164" t="s">
        <v>1946</v>
      </c>
      <c r="P401" s="164" t="s">
        <v>1946</v>
      </c>
      <c r="Q401" s="165" t="s">
        <v>1946</v>
      </c>
    </row>
    <row r="402" ht="12.75" customHeight="1">
      <c r="A402" s="40" t="s">
        <v>90</v>
      </c>
      <c r="B402" s="40">
        <v>10.0</v>
      </c>
      <c r="C402" s="40">
        <v>399.0</v>
      </c>
      <c r="D402" s="161">
        <v>38660.0</v>
      </c>
      <c r="E402" s="162">
        <v>0.8090277777777778</v>
      </c>
      <c r="F402" s="41" t="s">
        <v>1773</v>
      </c>
      <c r="G402" s="163" t="s">
        <v>2065</v>
      </c>
      <c r="H402" s="163" t="s">
        <v>71</v>
      </c>
      <c r="I402" s="163"/>
      <c r="J402" s="163" t="s">
        <v>1943</v>
      </c>
      <c r="K402" s="40" t="s">
        <v>1944</v>
      </c>
      <c r="L402" s="43">
        <f t="shared" si="1"/>
        <v>0.8125</v>
      </c>
      <c r="M402" s="162">
        <v>0.003472222222222222</v>
      </c>
      <c r="N402" s="162">
        <f t="shared" si="2"/>
        <v>0.01388888889</v>
      </c>
      <c r="O402" s="164" t="s">
        <v>1946</v>
      </c>
      <c r="P402" s="164" t="s">
        <v>1946</v>
      </c>
      <c r="Q402" s="165" t="s">
        <v>1946</v>
      </c>
    </row>
    <row r="403" ht="12.75" customHeight="1">
      <c r="A403" s="40" t="s">
        <v>90</v>
      </c>
      <c r="B403" s="40">
        <v>10.0</v>
      </c>
      <c r="C403" s="40">
        <v>400.0</v>
      </c>
      <c r="D403" s="161">
        <v>38660.0</v>
      </c>
      <c r="E403" s="162">
        <v>0.8263888888888888</v>
      </c>
      <c r="F403" s="41" t="s">
        <v>1773</v>
      </c>
      <c r="G403" s="163" t="s">
        <v>2068</v>
      </c>
      <c r="H403" s="163" t="s">
        <v>71</v>
      </c>
      <c r="I403" s="163"/>
      <c r="J403" s="163" t="s">
        <v>1943</v>
      </c>
      <c r="K403" s="40"/>
      <c r="L403" s="43">
        <f t="shared" si="1"/>
        <v>0.8277777778</v>
      </c>
      <c r="M403" s="162">
        <v>0.001388888888888889</v>
      </c>
      <c r="N403" s="162">
        <f t="shared" si="2"/>
        <v>-0.0006944444444</v>
      </c>
      <c r="O403" s="163" t="s">
        <v>1945</v>
      </c>
      <c r="P403" s="164" t="s">
        <v>1946</v>
      </c>
      <c r="Q403" s="165" t="s">
        <v>1946</v>
      </c>
    </row>
    <row r="404" ht="12.75" customHeight="1">
      <c r="A404" s="40" t="s">
        <v>90</v>
      </c>
      <c r="B404" s="40">
        <v>10.0</v>
      </c>
      <c r="C404" s="40">
        <v>401.0</v>
      </c>
      <c r="D404" s="161">
        <v>38660.0</v>
      </c>
      <c r="E404" s="162">
        <v>0.8270833333333334</v>
      </c>
      <c r="F404" s="41" t="s">
        <v>2069</v>
      </c>
      <c r="G404" s="163" t="s">
        <v>2043</v>
      </c>
      <c r="H404" s="163" t="s">
        <v>31</v>
      </c>
      <c r="I404" s="163"/>
      <c r="J404" s="163" t="s">
        <v>1943</v>
      </c>
      <c r="K404" s="40"/>
      <c r="L404" s="43">
        <f t="shared" si="1"/>
        <v>0.8277777778</v>
      </c>
      <c r="M404" s="162">
        <v>6.944444444444445E-4</v>
      </c>
      <c r="N404" s="162">
        <f t="shared" si="2"/>
        <v>0.002777777778</v>
      </c>
      <c r="O404" s="163" t="s">
        <v>1945</v>
      </c>
      <c r="P404" s="164" t="s">
        <v>1946</v>
      </c>
      <c r="Q404" s="165" t="s">
        <v>1946</v>
      </c>
    </row>
    <row r="405" ht="12.75" customHeight="1">
      <c r="A405" s="40" t="s">
        <v>90</v>
      </c>
      <c r="B405" s="40">
        <v>10.0</v>
      </c>
      <c r="C405" s="40">
        <v>402.0</v>
      </c>
      <c r="D405" s="161">
        <v>38660.0</v>
      </c>
      <c r="E405" s="162">
        <v>0.8305555555555556</v>
      </c>
      <c r="F405" s="41" t="s">
        <v>1949</v>
      </c>
      <c r="G405" s="163" t="s">
        <v>2019</v>
      </c>
      <c r="H405" s="163" t="s">
        <v>31</v>
      </c>
      <c r="I405" s="163" t="s">
        <v>1830</v>
      </c>
      <c r="J405" s="163" t="s">
        <v>1943</v>
      </c>
      <c r="K405" s="40"/>
      <c r="L405" s="43">
        <f t="shared" si="1"/>
        <v>0.8333333333</v>
      </c>
      <c r="M405" s="162">
        <v>0.002777777777777778</v>
      </c>
      <c r="N405" s="162">
        <f t="shared" si="2"/>
        <v>0.01111111111</v>
      </c>
      <c r="O405" s="163" t="s">
        <v>1945</v>
      </c>
      <c r="P405" s="164" t="s">
        <v>1946</v>
      </c>
      <c r="Q405" s="165" t="s">
        <v>1946</v>
      </c>
    </row>
    <row r="406" ht="12.75" customHeight="1">
      <c r="A406" s="40" t="s">
        <v>90</v>
      </c>
      <c r="B406" s="40">
        <v>10.0</v>
      </c>
      <c r="C406" s="40">
        <v>403.0</v>
      </c>
      <c r="D406" s="161">
        <v>38660.0</v>
      </c>
      <c r="E406" s="162">
        <v>0.8444444444444444</v>
      </c>
      <c r="F406" s="41" t="s">
        <v>1961</v>
      </c>
      <c r="G406" s="163" t="s">
        <v>1962</v>
      </c>
      <c r="H406" s="163" t="s">
        <v>31</v>
      </c>
      <c r="I406" s="163" t="s">
        <v>1963</v>
      </c>
      <c r="J406" s="163" t="s">
        <v>1943</v>
      </c>
      <c r="K406" s="40" t="s">
        <v>1964</v>
      </c>
      <c r="L406" s="43">
        <f t="shared" si="1"/>
        <v>0.8451388889</v>
      </c>
      <c r="M406" s="162">
        <v>6.944444444444445E-4</v>
      </c>
      <c r="N406" s="162">
        <f t="shared" si="2"/>
        <v>0.002777777778</v>
      </c>
      <c r="O406" s="163" t="s">
        <v>1945</v>
      </c>
      <c r="P406" s="164" t="s">
        <v>1946</v>
      </c>
      <c r="Q406" s="165" t="s">
        <v>1946</v>
      </c>
    </row>
    <row r="407" ht="12.75" customHeight="1">
      <c r="A407" s="40" t="s">
        <v>90</v>
      </c>
      <c r="B407" s="40">
        <v>10.0</v>
      </c>
      <c r="C407" s="40">
        <v>404.0</v>
      </c>
      <c r="D407" s="161">
        <v>38660.0</v>
      </c>
      <c r="E407" s="162">
        <v>0.8479166666666668</v>
      </c>
      <c r="F407" s="41" t="s">
        <v>1773</v>
      </c>
      <c r="G407" s="163" t="s">
        <v>2023</v>
      </c>
      <c r="H407" s="163" t="s">
        <v>71</v>
      </c>
      <c r="I407" s="163"/>
      <c r="J407" s="163" t="s">
        <v>1943</v>
      </c>
      <c r="K407" s="40" t="s">
        <v>1964</v>
      </c>
      <c r="L407" s="43">
        <f t="shared" si="1"/>
        <v>0.8493055556</v>
      </c>
      <c r="M407" s="162">
        <v>0.001388888888888889</v>
      </c>
      <c r="N407" s="162">
        <f t="shared" si="2"/>
        <v>0.008333333333</v>
      </c>
      <c r="O407" s="163" t="s">
        <v>1945</v>
      </c>
      <c r="P407" s="164" t="s">
        <v>1946</v>
      </c>
      <c r="Q407" s="165" t="s">
        <v>1946</v>
      </c>
    </row>
    <row r="408" ht="12.75" customHeight="1">
      <c r="A408" s="40" t="s">
        <v>90</v>
      </c>
      <c r="B408" s="40">
        <v>10.0</v>
      </c>
      <c r="C408" s="40">
        <v>405.0</v>
      </c>
      <c r="D408" s="161">
        <v>38660.0</v>
      </c>
      <c r="E408" s="162">
        <v>0.8576388888888888</v>
      </c>
      <c r="F408" s="41" t="s">
        <v>1773</v>
      </c>
      <c r="G408" s="163" t="s">
        <v>2070</v>
      </c>
      <c r="H408" s="163" t="s">
        <v>71</v>
      </c>
      <c r="I408" s="163"/>
      <c r="J408" s="163" t="s">
        <v>1943</v>
      </c>
      <c r="K408" s="40"/>
      <c r="L408" s="43">
        <f t="shared" si="1"/>
        <v>0.8583333333</v>
      </c>
      <c r="M408" s="162">
        <v>6.944444444444445E-4</v>
      </c>
      <c r="N408" s="162">
        <f t="shared" si="2"/>
        <v>0</v>
      </c>
      <c r="O408" s="163" t="s">
        <v>1945</v>
      </c>
      <c r="P408" s="164" t="s">
        <v>1946</v>
      </c>
      <c r="Q408" s="165" t="s">
        <v>1946</v>
      </c>
    </row>
    <row r="409" ht="12.75" customHeight="1">
      <c r="A409" s="40" t="s">
        <v>90</v>
      </c>
      <c r="B409" s="40">
        <v>10.0</v>
      </c>
      <c r="C409" s="40">
        <v>406.0</v>
      </c>
      <c r="D409" s="161">
        <v>38660.0</v>
      </c>
      <c r="E409" s="162">
        <v>0.8583333333333334</v>
      </c>
      <c r="F409" s="41" t="s">
        <v>1773</v>
      </c>
      <c r="G409" s="163" t="s">
        <v>2071</v>
      </c>
      <c r="H409" s="163" t="s">
        <v>71</v>
      </c>
      <c r="I409" s="163"/>
      <c r="J409" s="163" t="s">
        <v>1943</v>
      </c>
      <c r="K409" s="40"/>
      <c r="L409" s="43">
        <f t="shared" si="1"/>
        <v>0.8597222222</v>
      </c>
      <c r="M409" s="162">
        <v>0.001388888888888889</v>
      </c>
      <c r="N409" s="162">
        <f t="shared" si="2"/>
        <v>0.006944444444</v>
      </c>
      <c r="O409" s="163" t="s">
        <v>1945</v>
      </c>
      <c r="P409" s="164" t="s">
        <v>1946</v>
      </c>
      <c r="Q409" s="165" t="s">
        <v>1946</v>
      </c>
    </row>
    <row r="410" ht="12.75" customHeight="1">
      <c r="A410" s="40" t="s">
        <v>90</v>
      </c>
      <c r="B410" s="40">
        <v>10.0</v>
      </c>
      <c r="C410" s="40">
        <v>407.0</v>
      </c>
      <c r="D410" s="161">
        <v>38660.0</v>
      </c>
      <c r="E410" s="162">
        <v>0.8666666666666667</v>
      </c>
      <c r="F410" s="41" t="s">
        <v>1773</v>
      </c>
      <c r="G410" s="163" t="s">
        <v>2072</v>
      </c>
      <c r="H410" s="163" t="s">
        <v>71</v>
      </c>
      <c r="I410" s="163"/>
      <c r="J410" s="163" t="s">
        <v>1943</v>
      </c>
      <c r="K410" s="40"/>
      <c r="L410" s="43">
        <f t="shared" si="1"/>
        <v>0.8680555556</v>
      </c>
      <c r="M410" s="162">
        <v>0.001388888888888889</v>
      </c>
      <c r="N410" s="162">
        <f t="shared" si="2"/>
        <v>0</v>
      </c>
      <c r="O410" s="163" t="s">
        <v>1945</v>
      </c>
      <c r="P410" s="164" t="s">
        <v>1946</v>
      </c>
      <c r="Q410" s="165" t="s">
        <v>1946</v>
      </c>
    </row>
    <row r="411" ht="12.75" customHeight="1">
      <c r="A411" s="40" t="s">
        <v>90</v>
      </c>
      <c r="B411" s="40">
        <v>10.0</v>
      </c>
      <c r="C411" s="40">
        <v>408.0</v>
      </c>
      <c r="D411" s="161">
        <v>38660.0</v>
      </c>
      <c r="E411" s="162">
        <v>0.8680555555555555</v>
      </c>
      <c r="F411" s="41" t="s">
        <v>1773</v>
      </c>
      <c r="G411" s="163" t="s">
        <v>2073</v>
      </c>
      <c r="H411" s="163" t="s">
        <v>71</v>
      </c>
      <c r="I411" s="163"/>
      <c r="J411" s="163" t="s">
        <v>1943</v>
      </c>
      <c r="K411" s="40" t="s">
        <v>1984</v>
      </c>
      <c r="L411" s="43">
        <f t="shared" si="1"/>
        <v>0.8694444444</v>
      </c>
      <c r="M411" s="162">
        <v>0.001388888888888889</v>
      </c>
      <c r="N411" s="162">
        <f t="shared" si="2"/>
        <v>0.01388888889</v>
      </c>
      <c r="O411" s="163" t="s">
        <v>1945</v>
      </c>
      <c r="P411" s="164" t="s">
        <v>1946</v>
      </c>
      <c r="Q411" s="165" t="s">
        <v>1946</v>
      </c>
    </row>
    <row r="412" ht="12.75" customHeight="1">
      <c r="A412" s="40" t="s">
        <v>90</v>
      </c>
      <c r="B412" s="40">
        <v>10.0</v>
      </c>
      <c r="C412" s="40">
        <v>409.0</v>
      </c>
      <c r="D412" s="161">
        <v>38660.0</v>
      </c>
      <c r="E412" s="162">
        <v>0.8833333333333333</v>
      </c>
      <c r="F412" s="41" t="s">
        <v>1773</v>
      </c>
      <c r="G412" s="163" t="s">
        <v>2019</v>
      </c>
      <c r="H412" s="163" t="s">
        <v>71</v>
      </c>
      <c r="I412" s="163" t="s">
        <v>1830</v>
      </c>
      <c r="J412" s="163" t="s">
        <v>1953</v>
      </c>
      <c r="K412" s="40"/>
      <c r="L412" s="43">
        <f t="shared" si="1"/>
        <v>0.8854166667</v>
      </c>
      <c r="M412" s="162">
        <v>0.0020833333333333333</v>
      </c>
      <c r="N412" s="162">
        <f t="shared" si="2"/>
        <v>0.006944444444</v>
      </c>
      <c r="O412" s="163" t="s">
        <v>1945</v>
      </c>
      <c r="P412" s="164" t="s">
        <v>1946</v>
      </c>
      <c r="Q412" s="165" t="s">
        <v>1946</v>
      </c>
    </row>
    <row r="413" ht="12.75" customHeight="1">
      <c r="A413" s="40" t="s">
        <v>90</v>
      </c>
      <c r="B413" s="40">
        <v>10.0</v>
      </c>
      <c r="C413" s="40">
        <v>410.0</v>
      </c>
      <c r="D413" s="161">
        <v>38660.0</v>
      </c>
      <c r="E413" s="162">
        <v>0.8923611111111112</v>
      </c>
      <c r="F413" s="41" t="s">
        <v>1773</v>
      </c>
      <c r="G413" s="163" t="s">
        <v>1805</v>
      </c>
      <c r="H413" s="163" t="s">
        <v>71</v>
      </c>
      <c r="I413" s="163" t="s">
        <v>2061</v>
      </c>
      <c r="J413" s="163" t="s">
        <v>1953</v>
      </c>
      <c r="K413" s="40"/>
      <c r="L413" s="43">
        <f t="shared" si="1"/>
        <v>0.8944444444</v>
      </c>
      <c r="M413" s="162">
        <v>0.0020833333333333333</v>
      </c>
      <c r="N413" s="162">
        <f t="shared" si="2"/>
        <v>0.0006944444444</v>
      </c>
      <c r="O413" s="163" t="s">
        <v>1945</v>
      </c>
      <c r="P413" s="164" t="s">
        <v>1946</v>
      </c>
      <c r="Q413" s="165" t="s">
        <v>1946</v>
      </c>
    </row>
    <row r="414" ht="12.75" customHeight="1">
      <c r="A414" s="40" t="s">
        <v>90</v>
      </c>
      <c r="B414" s="40">
        <v>10.0</v>
      </c>
      <c r="C414" s="40">
        <v>411.0</v>
      </c>
      <c r="D414" s="161">
        <v>38660.0</v>
      </c>
      <c r="E414" s="162">
        <v>0.8951388888888889</v>
      </c>
      <c r="F414" s="41" t="s">
        <v>1773</v>
      </c>
      <c r="G414" s="163" t="s">
        <v>2074</v>
      </c>
      <c r="H414" s="163" t="s">
        <v>71</v>
      </c>
      <c r="I414" s="163"/>
      <c r="J414" s="163" t="s">
        <v>1953</v>
      </c>
      <c r="K414" s="40"/>
      <c r="L414" s="43">
        <f t="shared" si="1"/>
        <v>0.9</v>
      </c>
      <c r="M414" s="162">
        <v>0.004861111111111111</v>
      </c>
      <c r="N414" s="162">
        <f t="shared" si="2"/>
        <v>0.0125</v>
      </c>
      <c r="O414" s="163" t="s">
        <v>1945</v>
      </c>
      <c r="P414" s="164" t="s">
        <v>1946</v>
      </c>
      <c r="Q414" s="165" t="s">
        <v>1946</v>
      </c>
    </row>
    <row r="415" ht="12.75" customHeight="1">
      <c r="A415" s="40" t="s">
        <v>90</v>
      </c>
      <c r="B415" s="40">
        <v>10.0</v>
      </c>
      <c r="C415" s="40">
        <v>412.0</v>
      </c>
      <c r="D415" s="161">
        <v>38660.0</v>
      </c>
      <c r="E415" s="162">
        <v>0.9125</v>
      </c>
      <c r="F415" s="41" t="s">
        <v>1773</v>
      </c>
      <c r="G415" s="163" t="s">
        <v>1986</v>
      </c>
      <c r="H415" s="163" t="s">
        <v>71</v>
      </c>
      <c r="I415" s="163" t="s">
        <v>1987</v>
      </c>
      <c r="J415" s="163" t="s">
        <v>1953</v>
      </c>
      <c r="K415" s="40"/>
      <c r="L415" s="43">
        <f t="shared" si="1"/>
        <v>0.9145833333</v>
      </c>
      <c r="M415" s="162">
        <v>0.0020833333333333333</v>
      </c>
      <c r="N415" s="162">
        <f t="shared" si="2"/>
        <v>0.01458333333</v>
      </c>
      <c r="O415" s="163" t="s">
        <v>1945</v>
      </c>
      <c r="P415" s="164" t="s">
        <v>1946</v>
      </c>
      <c r="Q415" s="165" t="s">
        <v>1946</v>
      </c>
    </row>
    <row r="416" ht="12.75" customHeight="1">
      <c r="A416" s="40" t="s">
        <v>90</v>
      </c>
      <c r="B416" s="40">
        <v>10.0</v>
      </c>
      <c r="C416" s="40">
        <v>413.0</v>
      </c>
      <c r="D416" s="161">
        <v>38660.0</v>
      </c>
      <c r="E416" s="162">
        <v>0.9291666666666667</v>
      </c>
      <c r="F416" s="41" t="s">
        <v>1947</v>
      </c>
      <c r="G416" s="163" t="s">
        <v>1948</v>
      </c>
      <c r="H416" s="163" t="s">
        <v>31</v>
      </c>
      <c r="I416" s="163" t="s">
        <v>943</v>
      </c>
      <c r="J416" s="163" t="s">
        <v>1953</v>
      </c>
      <c r="K416" s="40"/>
      <c r="L416" s="43">
        <f t="shared" si="1"/>
        <v>0.9305555556</v>
      </c>
      <c r="M416" s="162">
        <v>0.001388888888888889</v>
      </c>
      <c r="N416" s="162">
        <f t="shared" si="2"/>
        <v>-0.9305555556</v>
      </c>
      <c r="O416" s="163" t="s">
        <v>1945</v>
      </c>
      <c r="P416" s="164" t="s">
        <v>1946</v>
      </c>
      <c r="Q416" s="165" t="s">
        <v>1946</v>
      </c>
    </row>
    <row r="417" ht="12.75" customHeight="1">
      <c r="D417" s="148"/>
    </row>
    <row r="418" ht="12.75" customHeight="1">
      <c r="D418" s="148"/>
    </row>
    <row r="419" ht="12.75" customHeight="1">
      <c r="D419" s="148"/>
    </row>
    <row r="420" ht="12.75" customHeight="1">
      <c r="D420" s="148"/>
    </row>
    <row r="421" ht="12.75" customHeight="1">
      <c r="D421" s="148"/>
    </row>
    <row r="422" ht="12.75" customHeight="1">
      <c r="D422" s="148"/>
    </row>
    <row r="423" ht="12.75" customHeight="1">
      <c r="D423" s="148"/>
    </row>
    <row r="424" ht="12.75" customHeight="1">
      <c r="D424" s="148"/>
    </row>
    <row r="425" ht="12.75" customHeight="1">
      <c r="D425" s="148"/>
    </row>
    <row r="426" ht="12.75" customHeight="1">
      <c r="D426" s="148"/>
    </row>
    <row r="427" ht="12.75" customHeight="1">
      <c r="D427" s="148"/>
    </row>
    <row r="428" ht="12.75" customHeight="1">
      <c r="D428" s="148"/>
    </row>
    <row r="429" ht="12.75" customHeight="1">
      <c r="D429" s="148"/>
    </row>
    <row r="430" ht="12.75" customHeight="1">
      <c r="D430" s="148"/>
    </row>
    <row r="431" ht="12.75" customHeight="1">
      <c r="D431" s="148"/>
    </row>
    <row r="432" ht="12.75" customHeight="1">
      <c r="D432" s="148"/>
    </row>
    <row r="433" ht="12.75" customHeight="1">
      <c r="D433" s="148"/>
    </row>
    <row r="434" ht="12.75" customHeight="1">
      <c r="D434" s="148"/>
    </row>
    <row r="435" ht="12.75" customHeight="1">
      <c r="D435" s="148"/>
    </row>
    <row r="436" ht="12.75" customHeight="1">
      <c r="D436" s="148"/>
    </row>
    <row r="437" ht="12.75" customHeight="1">
      <c r="D437" s="148"/>
    </row>
    <row r="438" ht="12.75" customHeight="1">
      <c r="D438" s="148"/>
    </row>
    <row r="439" ht="12.75" customHeight="1">
      <c r="D439" s="148"/>
    </row>
    <row r="440" ht="12.75" customHeight="1">
      <c r="D440" s="148"/>
    </row>
    <row r="441" ht="12.75" customHeight="1">
      <c r="D441" s="148"/>
    </row>
    <row r="442" ht="12.75" customHeight="1">
      <c r="D442" s="148"/>
    </row>
    <row r="443" ht="12.75" customHeight="1">
      <c r="D443" s="148"/>
    </row>
    <row r="444" ht="12.75" customHeight="1">
      <c r="D444" s="148"/>
    </row>
    <row r="445" ht="12.75" customHeight="1">
      <c r="D445" s="148"/>
    </row>
    <row r="446" ht="12.75" customHeight="1">
      <c r="D446" s="148"/>
    </row>
    <row r="447" ht="12.75" customHeight="1">
      <c r="D447" s="148"/>
    </row>
    <row r="448" ht="12.75" customHeight="1">
      <c r="D448" s="148"/>
    </row>
    <row r="449" ht="12.75" customHeight="1">
      <c r="D449" s="148"/>
    </row>
    <row r="450" ht="12.75" customHeight="1">
      <c r="D450" s="148"/>
    </row>
    <row r="451" ht="12.75" customHeight="1">
      <c r="D451" s="148"/>
    </row>
    <row r="452" ht="12.75" customHeight="1">
      <c r="D452" s="148"/>
    </row>
    <row r="453" ht="12.75" customHeight="1">
      <c r="D453" s="148"/>
    </row>
    <row r="454" ht="12.75" customHeight="1">
      <c r="D454" s="148"/>
    </row>
    <row r="455" ht="12.75" customHeight="1">
      <c r="D455" s="148"/>
    </row>
    <row r="456" ht="12.75" customHeight="1">
      <c r="D456" s="148"/>
    </row>
    <row r="457" ht="12.75" customHeight="1">
      <c r="D457" s="148"/>
    </row>
    <row r="458" ht="12.75" customHeight="1">
      <c r="D458" s="148"/>
    </row>
    <row r="459" ht="12.75" customHeight="1">
      <c r="D459" s="148"/>
    </row>
    <row r="460" ht="12.75" customHeight="1">
      <c r="D460" s="148"/>
    </row>
    <row r="461" ht="12.75" customHeight="1">
      <c r="D461" s="148"/>
    </row>
    <row r="462" ht="12.75" customHeight="1">
      <c r="D462" s="148"/>
    </row>
    <row r="463" ht="12.75" customHeight="1">
      <c r="D463" s="148"/>
    </row>
    <row r="464" ht="12.75" customHeight="1">
      <c r="D464" s="148"/>
    </row>
    <row r="465" ht="12.75" customHeight="1">
      <c r="D465" s="148"/>
    </row>
    <row r="466" ht="12.75" customHeight="1">
      <c r="D466" s="148"/>
    </row>
    <row r="467" ht="12.75" customHeight="1">
      <c r="D467" s="148"/>
    </row>
    <row r="468" ht="12.75" customHeight="1">
      <c r="D468" s="148"/>
    </row>
    <row r="469" ht="12.75" customHeight="1">
      <c r="D469" s="148"/>
    </row>
    <row r="470" ht="12.75" customHeight="1">
      <c r="D470" s="148"/>
    </row>
    <row r="471" ht="12.75" customHeight="1">
      <c r="D471" s="148"/>
    </row>
    <row r="472" ht="12.75" customHeight="1">
      <c r="D472" s="148"/>
    </row>
    <row r="473" ht="12.75" customHeight="1">
      <c r="D473" s="148"/>
    </row>
    <row r="474" ht="12.75" customHeight="1">
      <c r="D474" s="148"/>
    </row>
    <row r="475" ht="12.75" customHeight="1">
      <c r="D475" s="148"/>
    </row>
    <row r="476" ht="12.75" customHeight="1">
      <c r="D476" s="148"/>
    </row>
    <row r="477" ht="12.75" customHeight="1">
      <c r="D477" s="148"/>
    </row>
    <row r="478" ht="12.75" customHeight="1">
      <c r="D478" s="148"/>
    </row>
    <row r="479" ht="12.75" customHeight="1">
      <c r="D479" s="148"/>
    </row>
    <row r="480" ht="12.75" customHeight="1">
      <c r="D480" s="148"/>
    </row>
    <row r="481" ht="12.75" customHeight="1">
      <c r="D481" s="148"/>
    </row>
    <row r="482" ht="12.75" customHeight="1">
      <c r="D482" s="148"/>
    </row>
    <row r="483" ht="12.75" customHeight="1">
      <c r="D483" s="148"/>
    </row>
    <row r="484" ht="12.75" customHeight="1">
      <c r="D484" s="148"/>
    </row>
    <row r="485" ht="12.75" customHeight="1">
      <c r="D485" s="148"/>
    </row>
    <row r="486" ht="12.75" customHeight="1">
      <c r="D486" s="148"/>
    </row>
    <row r="487" ht="12.75" customHeight="1">
      <c r="D487" s="148"/>
    </row>
    <row r="488" ht="12.75" customHeight="1">
      <c r="D488" s="148"/>
    </row>
    <row r="489" ht="12.75" customHeight="1">
      <c r="D489" s="148"/>
    </row>
    <row r="490" ht="12.75" customHeight="1">
      <c r="D490" s="148"/>
    </row>
    <row r="491" ht="12.75" customHeight="1">
      <c r="D491" s="148"/>
    </row>
    <row r="492" ht="12.75" customHeight="1">
      <c r="D492" s="148"/>
    </row>
    <row r="493" ht="12.75" customHeight="1">
      <c r="D493" s="148"/>
    </row>
    <row r="494" ht="12.75" customHeight="1">
      <c r="D494" s="148"/>
    </row>
    <row r="495" ht="12.75" customHeight="1">
      <c r="D495" s="148"/>
    </row>
    <row r="496" ht="12.75" customHeight="1">
      <c r="D496" s="148"/>
    </row>
    <row r="497" ht="12.75" customHeight="1">
      <c r="D497" s="148"/>
    </row>
    <row r="498" ht="12.75" customHeight="1">
      <c r="D498" s="148"/>
    </row>
    <row r="499" ht="12.75" customHeight="1">
      <c r="D499" s="148"/>
    </row>
    <row r="500" ht="12.75" customHeight="1">
      <c r="D500" s="148"/>
    </row>
    <row r="501" ht="12.75" customHeight="1">
      <c r="D501" s="148"/>
    </row>
    <row r="502" ht="12.75" customHeight="1">
      <c r="D502" s="148"/>
    </row>
    <row r="503" ht="12.75" customHeight="1">
      <c r="D503" s="148"/>
    </row>
    <row r="504" ht="12.75" customHeight="1">
      <c r="D504" s="148"/>
    </row>
    <row r="505" ht="12.75" customHeight="1">
      <c r="D505" s="148"/>
    </row>
    <row r="506" ht="12.75" customHeight="1">
      <c r="D506" s="148"/>
    </row>
    <row r="507" ht="12.75" customHeight="1">
      <c r="D507" s="148"/>
    </row>
    <row r="508" ht="12.75" customHeight="1">
      <c r="D508" s="148"/>
    </row>
    <row r="509" ht="12.75" customHeight="1">
      <c r="D509" s="148"/>
    </row>
    <row r="510" ht="12.75" customHeight="1">
      <c r="D510" s="148"/>
    </row>
    <row r="511" ht="12.75" customHeight="1">
      <c r="D511" s="148"/>
    </row>
    <row r="512" ht="12.75" customHeight="1">
      <c r="D512" s="148"/>
    </row>
    <row r="513" ht="12.75" customHeight="1">
      <c r="D513" s="148"/>
    </row>
    <row r="514" ht="12.75" customHeight="1">
      <c r="D514" s="148"/>
    </row>
    <row r="515" ht="12.75" customHeight="1">
      <c r="D515" s="148"/>
    </row>
    <row r="516" ht="12.75" customHeight="1">
      <c r="D516" s="148"/>
    </row>
    <row r="517" ht="12.75" customHeight="1">
      <c r="D517" s="148"/>
    </row>
    <row r="518" ht="12.75" customHeight="1">
      <c r="D518" s="148"/>
    </row>
    <row r="519" ht="12.75" customHeight="1">
      <c r="D519" s="148"/>
    </row>
    <row r="520" ht="12.75" customHeight="1">
      <c r="D520" s="148"/>
    </row>
    <row r="521" ht="12.75" customHeight="1">
      <c r="D521" s="148"/>
    </row>
    <row r="522" ht="12.75" customHeight="1">
      <c r="D522" s="148"/>
    </row>
    <row r="523" ht="12.75" customHeight="1">
      <c r="D523" s="148"/>
    </row>
    <row r="524" ht="12.75" customHeight="1">
      <c r="D524" s="148"/>
    </row>
    <row r="525" ht="12.75" customHeight="1">
      <c r="D525" s="148"/>
    </row>
    <row r="526" ht="12.75" customHeight="1">
      <c r="D526" s="148"/>
    </row>
    <row r="527" ht="12.75" customHeight="1">
      <c r="D527" s="148"/>
    </row>
    <row r="528" ht="12.75" customHeight="1">
      <c r="D528" s="148"/>
    </row>
    <row r="529" ht="12.75" customHeight="1">
      <c r="D529" s="148"/>
    </row>
    <row r="530" ht="12.75" customHeight="1">
      <c r="D530" s="148"/>
    </row>
    <row r="531" ht="12.75" customHeight="1">
      <c r="D531" s="148"/>
    </row>
    <row r="532" ht="12.75" customHeight="1">
      <c r="D532" s="148"/>
    </row>
    <row r="533" ht="12.75" customHeight="1">
      <c r="D533" s="148"/>
    </row>
    <row r="534" ht="12.75" customHeight="1">
      <c r="D534" s="148"/>
    </row>
    <row r="535" ht="12.75" customHeight="1">
      <c r="D535" s="148"/>
    </row>
    <row r="536" ht="12.75" customHeight="1">
      <c r="D536" s="148"/>
    </row>
    <row r="537" ht="12.75" customHeight="1">
      <c r="D537" s="148"/>
    </row>
    <row r="538" ht="12.75" customHeight="1">
      <c r="D538" s="148"/>
    </row>
    <row r="539" ht="12.75" customHeight="1">
      <c r="D539" s="148"/>
    </row>
    <row r="540" ht="12.75" customHeight="1">
      <c r="D540" s="148"/>
    </row>
    <row r="541" ht="12.75" customHeight="1">
      <c r="D541" s="148"/>
    </row>
    <row r="542" ht="12.75" customHeight="1">
      <c r="D542" s="148"/>
    </row>
    <row r="543" ht="12.75" customHeight="1">
      <c r="D543" s="148"/>
    </row>
    <row r="544" ht="12.75" customHeight="1">
      <c r="D544" s="148"/>
    </row>
    <row r="545" ht="12.75" customHeight="1">
      <c r="D545" s="148"/>
    </row>
    <row r="546" ht="12.75" customHeight="1">
      <c r="D546" s="148"/>
    </row>
    <row r="547" ht="12.75" customHeight="1">
      <c r="D547" s="148"/>
    </row>
    <row r="548" ht="12.75" customHeight="1">
      <c r="D548" s="148"/>
    </row>
    <row r="549" ht="12.75" customHeight="1">
      <c r="D549" s="148"/>
    </row>
    <row r="550" ht="12.75" customHeight="1">
      <c r="D550" s="148"/>
    </row>
    <row r="551" ht="12.75" customHeight="1">
      <c r="D551" s="148"/>
    </row>
    <row r="552" ht="12.75" customHeight="1">
      <c r="D552" s="148"/>
    </row>
    <row r="553" ht="12.75" customHeight="1">
      <c r="D553" s="148"/>
    </row>
    <row r="554" ht="12.75" customHeight="1">
      <c r="D554" s="148"/>
    </row>
    <row r="555" ht="12.75" customHeight="1">
      <c r="D555" s="148"/>
    </row>
    <row r="556" ht="12.75" customHeight="1">
      <c r="D556" s="148"/>
    </row>
    <row r="557" ht="12.75" customHeight="1">
      <c r="D557" s="148"/>
    </row>
    <row r="558" ht="12.75" customHeight="1">
      <c r="D558" s="148"/>
    </row>
    <row r="559" ht="12.75" customHeight="1">
      <c r="D559" s="148"/>
    </row>
    <row r="560" ht="12.75" customHeight="1">
      <c r="D560" s="148"/>
    </row>
    <row r="561" ht="12.75" customHeight="1">
      <c r="D561" s="148"/>
    </row>
    <row r="562" ht="12.75" customHeight="1">
      <c r="D562" s="148"/>
    </row>
    <row r="563" ht="12.75" customHeight="1">
      <c r="D563" s="148"/>
    </row>
    <row r="564" ht="12.75" customHeight="1">
      <c r="D564" s="148"/>
    </row>
    <row r="565" ht="12.75" customHeight="1">
      <c r="D565" s="148"/>
    </row>
    <row r="566" ht="12.75" customHeight="1">
      <c r="D566" s="148"/>
    </row>
    <row r="567" ht="12.75" customHeight="1">
      <c r="D567" s="148"/>
    </row>
    <row r="568" ht="12.75" customHeight="1">
      <c r="D568" s="148"/>
    </row>
    <row r="569" ht="12.75" customHeight="1">
      <c r="D569" s="148"/>
    </row>
    <row r="570" ht="12.75" customHeight="1">
      <c r="D570" s="148"/>
    </row>
    <row r="571" ht="12.75" customHeight="1">
      <c r="D571" s="148"/>
    </row>
    <row r="572" ht="12.75" customHeight="1">
      <c r="D572" s="148"/>
    </row>
    <row r="573" ht="12.75" customHeight="1">
      <c r="D573" s="148"/>
    </row>
    <row r="574" ht="12.75" customHeight="1">
      <c r="D574" s="148"/>
    </row>
    <row r="575" ht="12.75" customHeight="1">
      <c r="D575" s="148"/>
    </row>
    <row r="576" ht="12.75" customHeight="1">
      <c r="D576" s="148"/>
    </row>
    <row r="577" ht="12.75" customHeight="1">
      <c r="D577" s="148"/>
    </row>
    <row r="578" ht="12.75" customHeight="1">
      <c r="D578" s="148"/>
    </row>
    <row r="579" ht="12.75" customHeight="1">
      <c r="D579" s="148"/>
    </row>
    <row r="580" ht="12.75" customHeight="1">
      <c r="D580" s="148"/>
    </row>
    <row r="581" ht="12.75" customHeight="1">
      <c r="D581" s="148"/>
    </row>
    <row r="582" ht="12.75" customHeight="1">
      <c r="D582" s="148"/>
    </row>
    <row r="583" ht="12.75" customHeight="1">
      <c r="D583" s="148"/>
    </row>
    <row r="584" ht="12.75" customHeight="1">
      <c r="D584" s="148"/>
    </row>
    <row r="585" ht="12.75" customHeight="1">
      <c r="D585" s="148"/>
    </row>
    <row r="586" ht="12.75" customHeight="1">
      <c r="D586" s="148"/>
    </row>
    <row r="587" ht="12.75" customHeight="1">
      <c r="D587" s="148"/>
    </row>
    <row r="588" ht="12.75" customHeight="1">
      <c r="D588" s="148"/>
    </row>
    <row r="589" ht="12.75" customHeight="1">
      <c r="D589" s="148"/>
    </row>
    <row r="590" ht="12.75" customHeight="1">
      <c r="D590" s="148"/>
    </row>
    <row r="591" ht="12.75" customHeight="1">
      <c r="D591" s="148"/>
    </row>
    <row r="592" ht="12.75" customHeight="1">
      <c r="D592" s="148"/>
    </row>
    <row r="593" ht="12.75" customHeight="1">
      <c r="D593" s="148"/>
    </row>
    <row r="594" ht="12.75" customHeight="1">
      <c r="D594" s="148"/>
    </row>
    <row r="595" ht="12.75" customHeight="1">
      <c r="D595" s="148"/>
    </row>
    <row r="596" ht="12.75" customHeight="1">
      <c r="D596" s="148"/>
    </row>
    <row r="597" ht="12.75" customHeight="1">
      <c r="D597" s="148"/>
    </row>
    <row r="598" ht="12.75" customHeight="1">
      <c r="D598" s="148"/>
    </row>
    <row r="599" ht="12.75" customHeight="1">
      <c r="D599" s="148"/>
    </row>
    <row r="600" ht="12.75" customHeight="1">
      <c r="D600" s="148"/>
    </row>
    <row r="601" ht="12.75" customHeight="1">
      <c r="D601" s="148"/>
    </row>
    <row r="602" ht="12.75" customHeight="1">
      <c r="D602" s="148"/>
    </row>
    <row r="603" ht="12.75" customHeight="1">
      <c r="D603" s="148"/>
    </row>
    <row r="604" ht="12.75" customHeight="1">
      <c r="D604" s="148"/>
    </row>
    <row r="605" ht="12.75" customHeight="1">
      <c r="D605" s="148"/>
    </row>
    <row r="606" ht="12.75" customHeight="1">
      <c r="D606" s="148"/>
    </row>
    <row r="607" ht="12.75" customHeight="1">
      <c r="D607" s="148"/>
    </row>
    <row r="608" ht="12.75" customHeight="1">
      <c r="D608" s="148"/>
    </row>
    <row r="609" ht="12.75" customHeight="1">
      <c r="D609" s="148"/>
    </row>
    <row r="610" ht="12.75" customHeight="1">
      <c r="D610" s="148"/>
    </row>
    <row r="611" ht="12.75" customHeight="1">
      <c r="D611" s="148"/>
    </row>
    <row r="612" ht="12.75" customHeight="1">
      <c r="D612" s="148"/>
    </row>
    <row r="613" ht="12.75" customHeight="1">
      <c r="D613" s="148"/>
    </row>
    <row r="614" ht="12.75" customHeight="1">
      <c r="D614" s="148"/>
    </row>
    <row r="615" ht="12.75" customHeight="1">
      <c r="D615" s="148"/>
    </row>
    <row r="616" ht="12.75" customHeight="1">
      <c r="D616" s="148"/>
    </row>
    <row r="617" ht="12.75" customHeight="1">
      <c r="D617" s="148"/>
    </row>
    <row r="618" ht="12.75" customHeight="1">
      <c r="D618" s="148"/>
    </row>
    <row r="619" ht="12.75" customHeight="1">
      <c r="D619" s="148"/>
    </row>
    <row r="620" ht="12.75" customHeight="1">
      <c r="D620" s="148"/>
    </row>
    <row r="621" ht="12.75" customHeight="1">
      <c r="D621" s="148"/>
    </row>
    <row r="622" ht="12.75" customHeight="1">
      <c r="D622" s="148"/>
    </row>
    <row r="623" ht="12.75" customHeight="1">
      <c r="D623" s="148"/>
    </row>
    <row r="624" ht="12.75" customHeight="1">
      <c r="D624" s="148"/>
    </row>
    <row r="625" ht="12.75" customHeight="1">
      <c r="D625" s="148"/>
    </row>
    <row r="626" ht="12.75" customHeight="1">
      <c r="D626" s="148"/>
    </row>
    <row r="627" ht="12.75" customHeight="1">
      <c r="D627" s="148"/>
    </row>
    <row r="628" ht="12.75" customHeight="1">
      <c r="D628" s="148"/>
    </row>
    <row r="629" ht="12.75" customHeight="1">
      <c r="D629" s="148"/>
    </row>
    <row r="630" ht="12.75" customHeight="1">
      <c r="D630" s="148"/>
    </row>
    <row r="631" ht="12.75" customHeight="1">
      <c r="D631" s="148"/>
    </row>
    <row r="632" ht="12.75" customHeight="1">
      <c r="D632" s="148"/>
    </row>
    <row r="633" ht="12.75" customHeight="1">
      <c r="D633" s="148"/>
    </row>
    <row r="634" ht="12.75" customHeight="1">
      <c r="D634" s="148"/>
    </row>
    <row r="635" ht="12.75" customHeight="1">
      <c r="D635" s="148"/>
    </row>
    <row r="636" ht="12.75" customHeight="1">
      <c r="D636" s="148"/>
    </row>
    <row r="637" ht="12.75" customHeight="1">
      <c r="D637" s="148"/>
    </row>
    <row r="638" ht="12.75" customHeight="1">
      <c r="D638" s="148"/>
    </row>
    <row r="639" ht="12.75" customHeight="1">
      <c r="D639" s="148"/>
    </row>
    <row r="640" ht="12.75" customHeight="1">
      <c r="D640" s="148"/>
    </row>
    <row r="641" ht="12.75" customHeight="1">
      <c r="D641" s="148"/>
    </row>
    <row r="642" ht="12.75" customHeight="1">
      <c r="D642" s="148"/>
    </row>
    <row r="643" ht="12.75" customHeight="1">
      <c r="D643" s="148"/>
    </row>
    <row r="644" ht="12.75" customHeight="1">
      <c r="D644" s="148"/>
    </row>
    <row r="645" ht="12.75" customHeight="1">
      <c r="D645" s="148"/>
    </row>
    <row r="646" ht="12.75" customHeight="1">
      <c r="D646" s="148"/>
    </row>
    <row r="647" ht="12.75" customHeight="1">
      <c r="D647" s="148"/>
    </row>
    <row r="648" ht="12.75" customHeight="1">
      <c r="D648" s="148"/>
    </row>
    <row r="649" ht="12.75" customHeight="1">
      <c r="D649" s="148"/>
    </row>
    <row r="650" ht="12.75" customHeight="1">
      <c r="D650" s="148"/>
    </row>
    <row r="651" ht="12.75" customHeight="1">
      <c r="D651" s="148"/>
    </row>
    <row r="652" ht="12.75" customHeight="1">
      <c r="D652" s="148"/>
    </row>
    <row r="653" ht="12.75" customHeight="1">
      <c r="D653" s="148"/>
    </row>
    <row r="654" ht="12.75" customHeight="1">
      <c r="D654" s="148"/>
    </row>
    <row r="655" ht="12.75" customHeight="1">
      <c r="D655" s="148"/>
    </row>
    <row r="656" ht="12.75" customHeight="1">
      <c r="D656" s="148"/>
    </row>
    <row r="657" ht="12.75" customHeight="1">
      <c r="D657" s="148"/>
    </row>
    <row r="658" ht="12.75" customHeight="1">
      <c r="D658" s="148"/>
    </row>
    <row r="659" ht="12.75" customHeight="1">
      <c r="D659" s="148"/>
    </row>
    <row r="660" ht="12.75" customHeight="1">
      <c r="D660" s="148"/>
    </row>
    <row r="661" ht="12.75" customHeight="1">
      <c r="D661" s="148"/>
    </row>
    <row r="662" ht="12.75" customHeight="1">
      <c r="D662" s="148"/>
    </row>
    <row r="663" ht="12.75" customHeight="1">
      <c r="D663" s="148"/>
    </row>
    <row r="664" ht="12.75" customHeight="1">
      <c r="D664" s="148"/>
    </row>
    <row r="665" ht="12.75" customHeight="1">
      <c r="D665" s="148"/>
    </row>
    <row r="666" ht="12.75" customHeight="1">
      <c r="D666" s="148"/>
    </row>
    <row r="667" ht="12.75" customHeight="1">
      <c r="D667" s="148"/>
    </row>
    <row r="668" ht="12.75" customHeight="1">
      <c r="D668" s="148"/>
    </row>
    <row r="669" ht="12.75" customHeight="1">
      <c r="D669" s="148"/>
    </row>
    <row r="670" ht="12.75" customHeight="1">
      <c r="D670" s="148"/>
    </row>
    <row r="671" ht="12.75" customHeight="1">
      <c r="D671" s="148"/>
    </row>
    <row r="672" ht="12.75" customHeight="1">
      <c r="D672" s="148"/>
    </row>
    <row r="673" ht="12.75" customHeight="1">
      <c r="D673" s="148"/>
    </row>
    <row r="674" ht="12.75" customHeight="1">
      <c r="D674" s="148"/>
    </row>
    <row r="675" ht="12.75" customHeight="1">
      <c r="D675" s="148"/>
    </row>
    <row r="676" ht="12.75" customHeight="1">
      <c r="D676" s="148"/>
    </row>
    <row r="677" ht="12.75" customHeight="1">
      <c r="D677" s="148"/>
    </row>
    <row r="678" ht="12.75" customHeight="1">
      <c r="D678" s="148"/>
    </row>
    <row r="679" ht="12.75" customHeight="1">
      <c r="D679" s="148"/>
    </row>
    <row r="680" ht="12.75" customHeight="1">
      <c r="D680" s="148"/>
    </row>
    <row r="681" ht="12.75" customHeight="1">
      <c r="D681" s="148"/>
    </row>
    <row r="682" ht="12.75" customHeight="1">
      <c r="D682" s="148"/>
    </row>
    <row r="683" ht="12.75" customHeight="1">
      <c r="D683" s="148"/>
    </row>
    <row r="684" ht="12.75" customHeight="1">
      <c r="D684" s="148"/>
    </row>
    <row r="685" ht="12.75" customHeight="1">
      <c r="D685" s="148"/>
    </row>
    <row r="686" ht="12.75" customHeight="1">
      <c r="D686" s="148"/>
    </row>
    <row r="687" ht="12.75" customHeight="1">
      <c r="D687" s="148"/>
    </row>
    <row r="688" ht="12.75" customHeight="1">
      <c r="D688" s="148"/>
    </row>
    <row r="689" ht="12.75" customHeight="1">
      <c r="D689" s="148"/>
    </row>
    <row r="690" ht="12.75" customHeight="1">
      <c r="D690" s="148"/>
    </row>
    <row r="691" ht="12.75" customHeight="1">
      <c r="D691" s="148"/>
    </row>
    <row r="692" ht="12.75" customHeight="1">
      <c r="D692" s="148"/>
    </row>
    <row r="693" ht="12.75" customHeight="1">
      <c r="D693" s="148"/>
    </row>
    <row r="694" ht="12.75" customHeight="1">
      <c r="D694" s="148"/>
    </row>
    <row r="695" ht="12.75" customHeight="1">
      <c r="D695" s="148"/>
    </row>
    <row r="696" ht="12.75" customHeight="1">
      <c r="D696" s="148"/>
    </row>
    <row r="697" ht="12.75" customHeight="1">
      <c r="D697" s="148"/>
    </row>
    <row r="698" ht="12.75" customHeight="1">
      <c r="D698" s="148"/>
    </row>
    <row r="699" ht="12.75" customHeight="1">
      <c r="D699" s="148"/>
    </row>
    <row r="700" ht="12.75" customHeight="1">
      <c r="D700" s="148"/>
    </row>
    <row r="701" ht="12.75" customHeight="1">
      <c r="D701" s="148"/>
    </row>
    <row r="702" ht="12.75" customHeight="1">
      <c r="D702" s="148"/>
    </row>
    <row r="703" ht="12.75" customHeight="1">
      <c r="D703" s="148"/>
    </row>
    <row r="704" ht="12.75" customHeight="1">
      <c r="D704" s="148"/>
    </row>
    <row r="705" ht="12.75" customHeight="1">
      <c r="D705" s="148"/>
    </row>
    <row r="706" ht="12.75" customHeight="1">
      <c r="D706" s="148"/>
    </row>
    <row r="707" ht="12.75" customHeight="1">
      <c r="D707" s="148"/>
    </row>
    <row r="708" ht="12.75" customHeight="1">
      <c r="D708" s="148"/>
    </row>
    <row r="709" ht="12.75" customHeight="1">
      <c r="D709" s="148"/>
    </row>
    <row r="710" ht="12.75" customHeight="1">
      <c r="D710" s="148"/>
    </row>
    <row r="711" ht="12.75" customHeight="1">
      <c r="D711" s="148"/>
    </row>
    <row r="712" ht="12.75" customHeight="1">
      <c r="D712" s="148"/>
    </row>
    <row r="713" ht="12.75" customHeight="1">
      <c r="D713" s="148"/>
    </row>
    <row r="714" ht="12.75" customHeight="1">
      <c r="D714" s="148"/>
    </row>
    <row r="715" ht="12.75" customHeight="1">
      <c r="D715" s="148"/>
    </row>
    <row r="716" ht="12.75" customHeight="1">
      <c r="D716" s="148"/>
    </row>
    <row r="717" ht="12.75" customHeight="1">
      <c r="D717" s="148"/>
    </row>
    <row r="718" ht="12.75" customHeight="1">
      <c r="D718" s="148"/>
    </row>
    <row r="719" ht="12.75" customHeight="1">
      <c r="D719" s="148"/>
    </row>
    <row r="720" ht="12.75" customHeight="1">
      <c r="D720" s="148"/>
    </row>
    <row r="721" ht="12.75" customHeight="1">
      <c r="D721" s="148"/>
    </row>
    <row r="722" ht="12.75" customHeight="1">
      <c r="D722" s="148"/>
    </row>
    <row r="723" ht="12.75" customHeight="1">
      <c r="D723" s="148"/>
    </row>
    <row r="724" ht="12.75" customHeight="1">
      <c r="D724" s="148"/>
    </row>
    <row r="725" ht="12.75" customHeight="1">
      <c r="D725" s="148"/>
    </row>
    <row r="726" ht="12.75" customHeight="1">
      <c r="D726" s="148"/>
    </row>
    <row r="727" ht="12.75" customHeight="1">
      <c r="D727" s="148"/>
    </row>
    <row r="728" ht="12.75" customHeight="1">
      <c r="D728" s="148"/>
    </row>
    <row r="729" ht="12.75" customHeight="1">
      <c r="D729" s="148"/>
    </row>
    <row r="730" ht="12.75" customHeight="1">
      <c r="D730" s="148"/>
    </row>
    <row r="731" ht="12.75" customHeight="1">
      <c r="D731" s="148"/>
    </row>
    <row r="732" ht="12.75" customHeight="1">
      <c r="D732" s="148"/>
    </row>
    <row r="733" ht="12.75" customHeight="1">
      <c r="D733" s="148"/>
    </row>
    <row r="734" ht="12.75" customHeight="1">
      <c r="D734" s="148"/>
    </row>
    <row r="735" ht="12.75" customHeight="1">
      <c r="D735" s="148"/>
    </row>
    <row r="736" ht="12.75" customHeight="1">
      <c r="D736" s="148"/>
    </row>
    <row r="737" ht="12.75" customHeight="1">
      <c r="D737" s="148"/>
    </row>
    <row r="738" ht="12.75" customHeight="1">
      <c r="D738" s="148"/>
    </row>
    <row r="739" ht="12.75" customHeight="1">
      <c r="D739" s="148"/>
    </row>
    <row r="740" ht="12.75" customHeight="1">
      <c r="D740" s="148"/>
    </row>
    <row r="741" ht="12.75" customHeight="1">
      <c r="D741" s="148"/>
    </row>
    <row r="742" ht="12.75" customHeight="1">
      <c r="D742" s="148"/>
    </row>
    <row r="743" ht="12.75" customHeight="1">
      <c r="D743" s="148"/>
    </row>
    <row r="744" ht="12.75" customHeight="1">
      <c r="D744" s="148"/>
    </row>
    <row r="745" ht="12.75" customHeight="1">
      <c r="D745" s="148"/>
    </row>
    <row r="746" ht="12.75" customHeight="1">
      <c r="D746" s="148"/>
    </row>
    <row r="747" ht="12.75" customHeight="1">
      <c r="D747" s="148"/>
    </row>
    <row r="748" ht="12.75" customHeight="1">
      <c r="D748" s="148"/>
    </row>
    <row r="749" ht="12.75" customHeight="1">
      <c r="D749" s="148"/>
    </row>
    <row r="750" ht="12.75" customHeight="1">
      <c r="D750" s="148"/>
    </row>
    <row r="751" ht="12.75" customHeight="1">
      <c r="D751" s="148"/>
    </row>
    <row r="752" ht="12.75" customHeight="1">
      <c r="D752" s="148"/>
    </row>
    <row r="753" ht="12.75" customHeight="1">
      <c r="D753" s="148"/>
    </row>
    <row r="754" ht="12.75" customHeight="1">
      <c r="D754" s="148"/>
    </row>
    <row r="755" ht="12.75" customHeight="1">
      <c r="D755" s="148"/>
    </row>
    <row r="756" ht="12.75" customHeight="1">
      <c r="D756" s="148"/>
    </row>
    <row r="757" ht="12.75" customHeight="1">
      <c r="D757" s="148"/>
    </row>
    <row r="758" ht="12.75" customHeight="1">
      <c r="D758" s="148"/>
    </row>
    <row r="759" ht="12.75" customHeight="1">
      <c r="D759" s="148"/>
    </row>
    <row r="760" ht="12.75" customHeight="1">
      <c r="D760" s="148"/>
    </row>
    <row r="761" ht="12.75" customHeight="1">
      <c r="D761" s="148"/>
    </row>
    <row r="762" ht="12.75" customHeight="1">
      <c r="D762" s="148"/>
    </row>
    <row r="763" ht="12.75" customHeight="1">
      <c r="D763" s="148"/>
    </row>
    <row r="764" ht="12.75" customHeight="1">
      <c r="D764" s="148"/>
    </row>
    <row r="765" ht="12.75" customHeight="1">
      <c r="D765" s="148"/>
    </row>
    <row r="766" ht="12.75" customHeight="1">
      <c r="D766" s="148"/>
    </row>
    <row r="767" ht="12.75" customHeight="1">
      <c r="D767" s="148"/>
    </row>
    <row r="768" ht="12.75" customHeight="1">
      <c r="D768" s="148"/>
    </row>
    <row r="769" ht="12.75" customHeight="1">
      <c r="D769" s="148"/>
    </row>
    <row r="770" ht="12.75" customHeight="1">
      <c r="D770" s="148"/>
    </row>
    <row r="771" ht="12.75" customHeight="1">
      <c r="D771" s="148"/>
    </row>
    <row r="772" ht="12.75" customHeight="1">
      <c r="D772" s="148"/>
    </row>
    <row r="773" ht="12.75" customHeight="1">
      <c r="D773" s="148"/>
    </row>
    <row r="774" ht="12.75" customHeight="1">
      <c r="D774" s="148"/>
    </row>
    <row r="775" ht="12.75" customHeight="1">
      <c r="D775" s="148"/>
    </row>
    <row r="776" ht="12.75" customHeight="1">
      <c r="D776" s="148"/>
    </row>
    <row r="777" ht="12.75" customHeight="1">
      <c r="D777" s="148"/>
    </row>
    <row r="778" ht="12.75" customHeight="1">
      <c r="D778" s="148"/>
    </row>
    <row r="779" ht="12.75" customHeight="1">
      <c r="D779" s="148"/>
    </row>
    <row r="780" ht="12.75" customHeight="1">
      <c r="D780" s="148"/>
    </row>
    <row r="781" ht="12.75" customHeight="1">
      <c r="D781" s="148"/>
    </row>
    <row r="782" ht="12.75" customHeight="1">
      <c r="D782" s="148"/>
    </row>
    <row r="783" ht="12.75" customHeight="1">
      <c r="D783" s="148"/>
    </row>
    <row r="784" ht="12.75" customHeight="1">
      <c r="D784" s="148"/>
    </row>
    <row r="785" ht="12.75" customHeight="1">
      <c r="D785" s="148"/>
    </row>
    <row r="786" ht="12.75" customHeight="1">
      <c r="D786" s="148"/>
    </row>
    <row r="787" ht="12.75" customHeight="1">
      <c r="D787" s="148"/>
    </row>
    <row r="788" ht="12.75" customHeight="1">
      <c r="D788" s="148"/>
    </row>
    <row r="789" ht="12.75" customHeight="1">
      <c r="D789" s="148"/>
    </row>
    <row r="790" ht="12.75" customHeight="1">
      <c r="D790" s="148"/>
    </row>
    <row r="791" ht="12.75" customHeight="1">
      <c r="D791" s="148"/>
    </row>
    <row r="792" ht="12.75" customHeight="1">
      <c r="D792" s="148"/>
    </row>
    <row r="793" ht="12.75" customHeight="1">
      <c r="D793" s="148"/>
    </row>
    <row r="794" ht="12.75" customHeight="1">
      <c r="D794" s="148"/>
    </row>
    <row r="795" ht="12.75" customHeight="1">
      <c r="D795" s="148"/>
    </row>
    <row r="796" ht="12.75" customHeight="1">
      <c r="D796" s="148"/>
    </row>
    <row r="797" ht="12.75" customHeight="1">
      <c r="D797" s="148"/>
    </row>
    <row r="798" ht="12.75" customHeight="1">
      <c r="D798" s="148"/>
    </row>
    <row r="799" ht="12.75" customHeight="1">
      <c r="D799" s="148"/>
    </row>
    <row r="800" ht="12.75" customHeight="1">
      <c r="D800" s="148"/>
    </row>
    <row r="801" ht="12.75" customHeight="1">
      <c r="D801" s="148"/>
    </row>
    <row r="802" ht="12.75" customHeight="1">
      <c r="D802" s="148"/>
    </row>
    <row r="803" ht="12.75" customHeight="1">
      <c r="D803" s="148"/>
    </row>
    <row r="804" ht="12.75" customHeight="1">
      <c r="D804" s="148"/>
    </row>
    <row r="805" ht="12.75" customHeight="1">
      <c r="D805" s="148"/>
    </row>
    <row r="806" ht="12.75" customHeight="1">
      <c r="D806" s="148"/>
    </row>
    <row r="807" ht="12.75" customHeight="1">
      <c r="D807" s="148"/>
    </row>
    <row r="808" ht="12.75" customHeight="1">
      <c r="D808" s="148"/>
    </row>
    <row r="809" ht="12.75" customHeight="1">
      <c r="D809" s="148"/>
    </row>
    <row r="810" ht="12.75" customHeight="1">
      <c r="D810" s="148"/>
    </row>
    <row r="811" ht="12.75" customHeight="1">
      <c r="D811" s="148"/>
    </row>
    <row r="812" ht="12.75" customHeight="1">
      <c r="D812" s="148"/>
    </row>
    <row r="813" ht="12.75" customHeight="1">
      <c r="D813" s="148"/>
    </row>
    <row r="814" ht="12.75" customHeight="1">
      <c r="D814" s="148"/>
    </row>
    <row r="815" ht="12.75" customHeight="1">
      <c r="D815" s="148"/>
    </row>
    <row r="816" ht="12.75" customHeight="1">
      <c r="D816" s="148"/>
    </row>
    <row r="817" ht="12.75" customHeight="1">
      <c r="D817" s="148"/>
    </row>
    <row r="818" ht="12.75" customHeight="1">
      <c r="D818" s="148"/>
    </row>
    <row r="819" ht="12.75" customHeight="1">
      <c r="D819" s="148"/>
    </row>
    <row r="820" ht="12.75" customHeight="1">
      <c r="D820" s="148"/>
    </row>
    <row r="821" ht="12.75" customHeight="1">
      <c r="D821" s="148"/>
    </row>
    <row r="822" ht="12.75" customHeight="1">
      <c r="D822" s="148"/>
    </row>
    <row r="823" ht="12.75" customHeight="1">
      <c r="D823" s="148"/>
    </row>
    <row r="824" ht="12.75" customHeight="1">
      <c r="D824" s="148"/>
    </row>
    <row r="825" ht="12.75" customHeight="1">
      <c r="D825" s="148"/>
    </row>
    <row r="826" ht="12.75" customHeight="1">
      <c r="D826" s="148"/>
    </row>
    <row r="827" ht="12.75" customHeight="1">
      <c r="D827" s="148"/>
    </row>
    <row r="828" ht="12.75" customHeight="1">
      <c r="D828" s="148"/>
    </row>
    <row r="829" ht="12.75" customHeight="1">
      <c r="D829" s="148"/>
    </row>
    <row r="830" ht="12.75" customHeight="1">
      <c r="D830" s="148"/>
    </row>
    <row r="831" ht="12.75" customHeight="1">
      <c r="D831" s="148"/>
    </row>
    <row r="832" ht="12.75" customHeight="1">
      <c r="D832" s="148"/>
    </row>
    <row r="833" ht="12.75" customHeight="1">
      <c r="D833" s="148"/>
    </row>
    <row r="834" ht="12.75" customHeight="1">
      <c r="D834" s="148"/>
    </row>
    <row r="835" ht="12.75" customHeight="1">
      <c r="D835" s="148"/>
    </row>
    <row r="836" ht="12.75" customHeight="1">
      <c r="D836" s="148"/>
    </row>
    <row r="837" ht="12.75" customHeight="1">
      <c r="D837" s="148"/>
    </row>
    <row r="838" ht="12.75" customHeight="1">
      <c r="D838" s="148"/>
    </row>
    <row r="839" ht="12.75" customHeight="1">
      <c r="D839" s="148"/>
    </row>
    <row r="840" ht="12.75" customHeight="1">
      <c r="D840" s="148"/>
    </row>
    <row r="841" ht="12.75" customHeight="1">
      <c r="D841" s="148"/>
    </row>
    <row r="842" ht="12.75" customHeight="1">
      <c r="D842" s="148"/>
    </row>
    <row r="843" ht="12.75" customHeight="1">
      <c r="D843" s="148"/>
    </row>
    <row r="844" ht="12.75" customHeight="1">
      <c r="D844" s="148"/>
    </row>
    <row r="845" ht="12.75" customHeight="1">
      <c r="D845" s="148"/>
    </row>
    <row r="846" ht="12.75" customHeight="1">
      <c r="D846" s="148"/>
    </row>
    <row r="847" ht="12.75" customHeight="1">
      <c r="D847" s="148"/>
    </row>
    <row r="848" ht="12.75" customHeight="1">
      <c r="D848" s="148"/>
    </row>
    <row r="849" ht="12.75" customHeight="1">
      <c r="D849" s="148"/>
    </row>
    <row r="850" ht="12.75" customHeight="1">
      <c r="D850" s="148"/>
    </row>
    <row r="851" ht="12.75" customHeight="1">
      <c r="D851" s="148"/>
    </row>
    <row r="852" ht="12.75" customHeight="1">
      <c r="D852" s="148"/>
    </row>
    <row r="853" ht="12.75" customHeight="1">
      <c r="D853" s="148"/>
    </row>
    <row r="854" ht="12.75" customHeight="1">
      <c r="D854" s="148"/>
    </row>
    <row r="855" ht="12.75" customHeight="1">
      <c r="D855" s="148"/>
    </row>
    <row r="856" ht="12.75" customHeight="1">
      <c r="D856" s="148"/>
    </row>
    <row r="857" ht="12.75" customHeight="1">
      <c r="D857" s="148"/>
    </row>
    <row r="858" ht="12.75" customHeight="1">
      <c r="D858" s="148"/>
    </row>
    <row r="859" ht="12.75" customHeight="1">
      <c r="D859" s="148"/>
    </row>
    <row r="860" ht="12.75" customHeight="1">
      <c r="D860" s="148"/>
    </row>
    <row r="861" ht="12.75" customHeight="1">
      <c r="D861" s="148"/>
    </row>
    <row r="862" ht="12.75" customHeight="1">
      <c r="D862" s="148"/>
    </row>
    <row r="863" ht="12.75" customHeight="1">
      <c r="D863" s="148"/>
    </row>
    <row r="864" ht="12.75" customHeight="1">
      <c r="D864" s="148"/>
    </row>
    <row r="865" ht="12.75" customHeight="1">
      <c r="D865" s="148"/>
    </row>
    <row r="866" ht="12.75" customHeight="1">
      <c r="D866" s="148"/>
    </row>
    <row r="867" ht="12.75" customHeight="1">
      <c r="D867" s="148"/>
    </row>
    <row r="868" ht="12.75" customHeight="1">
      <c r="D868" s="148"/>
    </row>
    <row r="869" ht="12.75" customHeight="1">
      <c r="D869" s="148"/>
    </row>
    <row r="870" ht="12.75" customHeight="1">
      <c r="D870" s="148"/>
    </row>
    <row r="871" ht="12.75" customHeight="1">
      <c r="D871" s="148"/>
    </row>
    <row r="872" ht="12.75" customHeight="1">
      <c r="D872" s="148"/>
    </row>
    <row r="873" ht="12.75" customHeight="1">
      <c r="D873" s="148"/>
    </row>
    <row r="874" ht="12.75" customHeight="1">
      <c r="D874" s="148"/>
    </row>
    <row r="875" ht="12.75" customHeight="1">
      <c r="D875" s="148"/>
    </row>
    <row r="876" ht="12.75" customHeight="1">
      <c r="D876" s="148"/>
    </row>
    <row r="877" ht="12.75" customHeight="1">
      <c r="D877" s="148"/>
    </row>
    <row r="878" ht="12.75" customHeight="1">
      <c r="D878" s="148"/>
    </row>
    <row r="879" ht="12.75" customHeight="1">
      <c r="D879" s="148"/>
    </row>
    <row r="880" ht="12.75" customHeight="1">
      <c r="D880" s="148"/>
    </row>
    <row r="881" ht="12.75" customHeight="1">
      <c r="D881" s="148"/>
    </row>
    <row r="882" ht="12.75" customHeight="1">
      <c r="D882" s="148"/>
    </row>
    <row r="883" ht="12.75" customHeight="1">
      <c r="D883" s="148"/>
    </row>
    <row r="884" ht="12.75" customHeight="1">
      <c r="D884" s="148"/>
    </row>
    <row r="885" ht="12.75" customHeight="1">
      <c r="D885" s="148"/>
    </row>
    <row r="886" ht="12.75" customHeight="1">
      <c r="D886" s="148"/>
    </row>
    <row r="887" ht="12.75" customHeight="1">
      <c r="D887" s="148"/>
    </row>
    <row r="888" ht="12.75" customHeight="1">
      <c r="D888" s="148"/>
    </row>
    <row r="889" ht="12.75" customHeight="1">
      <c r="D889" s="148"/>
    </row>
    <row r="890" ht="12.75" customHeight="1">
      <c r="D890" s="148"/>
    </row>
    <row r="891" ht="12.75" customHeight="1">
      <c r="D891" s="148"/>
    </row>
    <row r="892" ht="12.75" customHeight="1">
      <c r="D892" s="148"/>
    </row>
    <row r="893" ht="12.75" customHeight="1">
      <c r="D893" s="148"/>
    </row>
    <row r="894" ht="12.75" customHeight="1">
      <c r="D894" s="148"/>
    </row>
    <row r="895" ht="12.75" customHeight="1">
      <c r="D895" s="148"/>
    </row>
    <row r="896" ht="12.75" customHeight="1">
      <c r="D896" s="148"/>
    </row>
    <row r="897" ht="12.75" customHeight="1">
      <c r="D897" s="148"/>
    </row>
    <row r="898" ht="12.75" customHeight="1">
      <c r="D898" s="148"/>
    </row>
    <row r="899" ht="12.75" customHeight="1">
      <c r="D899" s="148"/>
    </row>
    <row r="900" ht="12.75" customHeight="1">
      <c r="D900" s="148"/>
    </row>
    <row r="901" ht="12.75" customHeight="1">
      <c r="D901" s="148"/>
    </row>
    <row r="902" ht="12.75" customHeight="1">
      <c r="D902" s="148"/>
    </row>
    <row r="903" ht="12.75" customHeight="1">
      <c r="D903" s="148"/>
    </row>
    <row r="904" ht="12.75" customHeight="1">
      <c r="D904" s="148"/>
    </row>
    <row r="905" ht="12.75" customHeight="1">
      <c r="D905" s="148"/>
    </row>
    <row r="906" ht="12.75" customHeight="1">
      <c r="D906" s="148"/>
    </row>
    <row r="907" ht="12.75" customHeight="1">
      <c r="D907" s="148"/>
    </row>
    <row r="908" ht="12.75" customHeight="1">
      <c r="D908" s="148"/>
    </row>
    <row r="909" ht="12.75" customHeight="1">
      <c r="D909" s="148"/>
    </row>
    <row r="910" ht="12.75" customHeight="1">
      <c r="D910" s="148"/>
    </row>
    <row r="911" ht="12.75" customHeight="1">
      <c r="D911" s="148"/>
    </row>
    <row r="912" ht="12.75" customHeight="1">
      <c r="D912" s="148"/>
    </row>
    <row r="913" ht="12.75" customHeight="1">
      <c r="D913" s="148"/>
    </row>
    <row r="914" ht="12.75" customHeight="1">
      <c r="D914" s="148"/>
    </row>
    <row r="915" ht="12.75" customHeight="1">
      <c r="D915" s="148"/>
    </row>
    <row r="916" ht="12.75" customHeight="1">
      <c r="D916" s="148"/>
    </row>
    <row r="917" ht="12.75" customHeight="1">
      <c r="D917" s="148"/>
    </row>
    <row r="918" ht="12.75" customHeight="1">
      <c r="D918" s="148"/>
    </row>
    <row r="919" ht="12.75" customHeight="1">
      <c r="D919" s="148"/>
    </row>
    <row r="920" ht="12.75" customHeight="1">
      <c r="D920" s="148"/>
    </row>
    <row r="921" ht="12.75" customHeight="1">
      <c r="D921" s="148"/>
    </row>
    <row r="922" ht="12.75" customHeight="1">
      <c r="D922" s="148"/>
    </row>
    <row r="923" ht="12.75" customHeight="1">
      <c r="D923" s="148"/>
    </row>
    <row r="924" ht="12.75" customHeight="1">
      <c r="D924" s="148"/>
    </row>
    <row r="925" ht="12.75" customHeight="1">
      <c r="D925" s="148"/>
    </row>
    <row r="926" ht="12.75" customHeight="1">
      <c r="D926" s="148"/>
    </row>
    <row r="927" ht="12.75" customHeight="1">
      <c r="D927" s="148"/>
    </row>
    <row r="928" ht="12.75" customHeight="1">
      <c r="D928" s="148"/>
    </row>
    <row r="929" ht="12.75" customHeight="1">
      <c r="D929" s="148"/>
    </row>
    <row r="930" ht="12.75" customHeight="1">
      <c r="D930" s="148"/>
    </row>
    <row r="931" ht="12.75" customHeight="1">
      <c r="D931" s="148"/>
    </row>
    <row r="932" ht="12.75" customHeight="1">
      <c r="D932" s="148"/>
    </row>
    <row r="933" ht="12.75" customHeight="1">
      <c r="D933" s="148"/>
    </row>
    <row r="934" ht="12.75" customHeight="1">
      <c r="D934" s="148"/>
    </row>
    <row r="935" ht="12.75" customHeight="1">
      <c r="D935" s="148"/>
    </row>
    <row r="936" ht="12.75" customHeight="1">
      <c r="D936" s="148"/>
    </row>
    <row r="937" ht="12.75" customHeight="1">
      <c r="D937" s="148"/>
    </row>
    <row r="938" ht="12.75" customHeight="1">
      <c r="D938" s="148"/>
    </row>
    <row r="939" ht="12.75" customHeight="1">
      <c r="D939" s="148"/>
    </row>
    <row r="940" ht="12.75" customHeight="1">
      <c r="D940" s="148"/>
    </row>
    <row r="941" ht="12.75" customHeight="1">
      <c r="D941" s="148"/>
    </row>
    <row r="942" ht="12.75" customHeight="1">
      <c r="D942" s="148"/>
    </row>
    <row r="943" ht="12.75" customHeight="1">
      <c r="D943" s="148"/>
    </row>
    <row r="944" ht="12.75" customHeight="1">
      <c r="D944" s="148"/>
    </row>
    <row r="945" ht="12.75" customHeight="1">
      <c r="D945" s="148"/>
    </row>
    <row r="946" ht="12.75" customHeight="1">
      <c r="D946" s="148"/>
    </row>
    <row r="947" ht="12.75" customHeight="1">
      <c r="D947" s="148"/>
    </row>
    <row r="948" ht="12.75" customHeight="1">
      <c r="D948" s="148"/>
    </row>
    <row r="949" ht="12.75" customHeight="1">
      <c r="D949" s="148"/>
    </row>
    <row r="950" ht="12.75" customHeight="1">
      <c r="D950" s="148"/>
    </row>
    <row r="951" ht="12.75" customHeight="1">
      <c r="D951" s="148"/>
    </row>
    <row r="952" ht="12.75" customHeight="1">
      <c r="D952" s="148"/>
    </row>
    <row r="953" ht="12.75" customHeight="1">
      <c r="D953" s="148"/>
    </row>
    <row r="954" ht="12.75" customHeight="1">
      <c r="D954" s="148"/>
    </row>
    <row r="955" ht="12.75" customHeight="1">
      <c r="D955" s="148"/>
    </row>
    <row r="956" ht="12.75" customHeight="1">
      <c r="D956" s="148"/>
    </row>
    <row r="957" ht="12.75" customHeight="1">
      <c r="D957" s="148"/>
    </row>
    <row r="958" ht="12.75" customHeight="1">
      <c r="D958" s="148"/>
    </row>
    <row r="959" ht="12.75" customHeight="1">
      <c r="D959" s="148"/>
    </row>
    <row r="960" ht="12.75" customHeight="1">
      <c r="D960" s="148"/>
    </row>
    <row r="961" ht="12.75" customHeight="1">
      <c r="D961" s="148"/>
    </row>
    <row r="962" ht="12.75" customHeight="1">
      <c r="D962" s="148"/>
    </row>
    <row r="963" ht="12.75" customHeight="1">
      <c r="D963" s="148"/>
    </row>
    <row r="964" ht="12.75" customHeight="1">
      <c r="D964" s="148"/>
    </row>
    <row r="965" ht="12.75" customHeight="1">
      <c r="D965" s="148"/>
    </row>
    <row r="966" ht="12.75" customHeight="1">
      <c r="D966" s="148"/>
    </row>
    <row r="967" ht="12.75" customHeight="1">
      <c r="D967" s="148"/>
    </row>
    <row r="968" ht="12.75" customHeight="1">
      <c r="D968" s="148"/>
    </row>
    <row r="969" ht="12.75" customHeight="1">
      <c r="D969" s="148"/>
    </row>
    <row r="970" ht="12.75" customHeight="1">
      <c r="D970" s="148"/>
    </row>
    <row r="971" ht="12.75" customHeight="1">
      <c r="D971" s="148"/>
    </row>
    <row r="972" ht="12.75" customHeight="1">
      <c r="D972" s="148"/>
    </row>
    <row r="973" ht="12.75" customHeight="1">
      <c r="D973" s="148"/>
    </row>
    <row r="974" ht="12.75" customHeight="1">
      <c r="D974" s="148"/>
    </row>
    <row r="975" ht="12.75" customHeight="1">
      <c r="D975" s="148"/>
    </row>
    <row r="976" ht="12.75" customHeight="1">
      <c r="D976" s="148"/>
    </row>
    <row r="977" ht="12.75" customHeight="1">
      <c r="D977" s="148"/>
    </row>
    <row r="978" ht="12.75" customHeight="1">
      <c r="D978" s="148"/>
    </row>
    <row r="979" ht="12.75" customHeight="1">
      <c r="D979" s="148"/>
    </row>
    <row r="980" ht="12.75" customHeight="1">
      <c r="D980" s="148"/>
    </row>
    <row r="981" ht="12.75" customHeight="1">
      <c r="D981" s="148"/>
    </row>
    <row r="982" ht="12.75" customHeight="1">
      <c r="D982" s="148"/>
    </row>
    <row r="983" ht="12.75" customHeight="1">
      <c r="D983" s="148"/>
    </row>
    <row r="984" ht="12.75" customHeight="1">
      <c r="D984" s="148"/>
    </row>
    <row r="985" ht="12.75" customHeight="1">
      <c r="D985" s="148"/>
    </row>
    <row r="986" ht="12.75" customHeight="1">
      <c r="D986" s="148"/>
    </row>
    <row r="987" ht="12.75" customHeight="1">
      <c r="D987" s="148"/>
    </row>
    <row r="988" ht="12.75" customHeight="1">
      <c r="D988" s="148"/>
    </row>
    <row r="989" ht="12.75" customHeight="1">
      <c r="D989" s="148"/>
    </row>
    <row r="990" ht="12.75" customHeight="1">
      <c r="D990" s="148"/>
    </row>
    <row r="991" ht="12.75" customHeight="1">
      <c r="D991" s="148"/>
    </row>
    <row r="992" ht="12.75" customHeight="1">
      <c r="D992" s="148"/>
    </row>
    <row r="993" ht="12.75" customHeight="1">
      <c r="D993" s="148"/>
    </row>
    <row r="994" ht="12.75" customHeight="1">
      <c r="D994" s="148"/>
    </row>
    <row r="995" ht="12.75" customHeight="1">
      <c r="D995" s="148"/>
    </row>
    <row r="996" ht="12.75" customHeight="1">
      <c r="D996" s="148"/>
    </row>
    <row r="997" ht="12.75" customHeight="1">
      <c r="D997" s="148"/>
    </row>
    <row r="998" ht="12.75" customHeight="1">
      <c r="D998" s="148"/>
    </row>
    <row r="999" ht="12.75" customHeight="1">
      <c r="D999" s="148"/>
    </row>
    <row r="1000" ht="12.75" customHeight="1">
      <c r="D1000" s="148"/>
    </row>
  </sheetData>
  <autoFilter ref="$A$3:$Q$416">
    <sortState ref="A3:Q416">
      <sortCondition ref="E3:E416"/>
      <sortCondition ref="D3:D416"/>
    </sortState>
  </autoFilter>
  <hyperlinks>
    <hyperlink r:id="rId1" ref="L1"/>
  </hyperlinks>
  <printOptions/>
  <pageMargins bottom="0.75" footer="0.0" header="0.0" left="0.7" right="0.7" top="0.75"/>
  <pageSetup orientation="landscape"/>
  <drawing r:id="rId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ySplit="3.0" topLeftCell="B4" activePane="bottomRight" state="frozen"/>
      <selection activeCell="B1" sqref="B1" pane="topRight"/>
      <selection activeCell="A4" sqref="A4" pane="bottomLeft"/>
      <selection activeCell="B4" sqref="B4" pane="bottomRight"/>
    </sheetView>
  </sheetViews>
  <sheetFormatPr customHeight="1" defaultColWidth="14.43" defaultRowHeight="15.0"/>
  <cols>
    <col customWidth="1" min="1" max="1" width="13.86"/>
    <col customWidth="1" min="2" max="2" width="9.86"/>
    <col customWidth="1" min="3" max="3" width="12.86"/>
    <col customWidth="1" min="4" max="4" width="10.43"/>
    <col customWidth="1" min="5" max="5" width="5.71"/>
    <col customWidth="1" min="6" max="6" width="11.0"/>
    <col customWidth="1" min="7" max="7" width="13.0"/>
    <col customWidth="1" min="8" max="8" width="8.29"/>
    <col customWidth="1" min="9" max="9" width="13.0"/>
    <col customWidth="1" min="10" max="11" width="8.71"/>
    <col customWidth="1" min="12" max="12" width="22.86"/>
    <col customWidth="1" min="13" max="26" width="8.71"/>
  </cols>
  <sheetData>
    <row r="1" ht="12.75" customHeight="1">
      <c r="A1" s="48" t="s">
        <v>2075</v>
      </c>
      <c r="B1" s="2"/>
      <c r="C1" s="2"/>
      <c r="D1" s="2"/>
      <c r="E1" s="48"/>
      <c r="F1" s="48" t="s">
        <v>1789</v>
      </c>
      <c r="I1" s="174" t="s">
        <v>1726</v>
      </c>
    </row>
    <row r="2" ht="12.75" customHeight="1"/>
    <row r="3" ht="12.75" customHeight="1">
      <c r="A3" s="150" t="s">
        <v>6</v>
      </c>
      <c r="B3" s="151" t="s">
        <v>20</v>
      </c>
      <c r="C3" s="151" t="s">
        <v>1931</v>
      </c>
      <c r="D3" s="151" t="s">
        <v>1767</v>
      </c>
      <c r="E3" s="151" t="s">
        <v>22</v>
      </c>
      <c r="F3" s="151" t="s">
        <v>1932</v>
      </c>
      <c r="G3" s="153" t="s">
        <v>1933</v>
      </c>
      <c r="H3" s="153" t="s">
        <v>2076</v>
      </c>
      <c r="I3" s="153" t="s">
        <v>2077</v>
      </c>
      <c r="J3" s="153" t="s">
        <v>2078</v>
      </c>
      <c r="K3" s="153" t="s">
        <v>2079</v>
      </c>
      <c r="L3" s="175" t="s">
        <v>15</v>
      </c>
    </row>
    <row r="4" ht="12.75" customHeight="1">
      <c r="A4" s="34" t="s">
        <v>2080</v>
      </c>
      <c r="B4" s="34">
        <v>21.0</v>
      </c>
      <c r="C4" s="34">
        <v>27.0</v>
      </c>
      <c r="D4" s="35">
        <v>38579.0</v>
      </c>
      <c r="E4" s="157">
        <v>0.7263888888888889</v>
      </c>
      <c r="F4" s="34" t="s">
        <v>2081</v>
      </c>
      <c r="G4" s="34" t="s">
        <v>2082</v>
      </c>
      <c r="H4" s="34">
        <v>4118.0</v>
      </c>
      <c r="I4" s="34" t="s">
        <v>1789</v>
      </c>
      <c r="J4" s="34">
        <v>4.0</v>
      </c>
      <c r="K4" s="34">
        <v>2.0</v>
      </c>
      <c r="L4" s="34"/>
    </row>
    <row r="5" ht="12.75" customHeight="1">
      <c r="A5" s="40" t="s">
        <v>2080</v>
      </c>
      <c r="B5" s="40">
        <v>21.0</v>
      </c>
      <c r="C5" s="40">
        <v>28.0</v>
      </c>
      <c r="D5" s="41">
        <v>38579.0</v>
      </c>
      <c r="E5" s="162">
        <v>0.7284722222222223</v>
      </c>
      <c r="F5" s="40" t="s">
        <v>2081</v>
      </c>
      <c r="G5" s="40" t="s">
        <v>2083</v>
      </c>
      <c r="H5" s="40">
        <v>4118.0</v>
      </c>
      <c r="I5" s="40" t="s">
        <v>1789</v>
      </c>
      <c r="J5" s="40">
        <v>4.0</v>
      </c>
      <c r="K5" s="40">
        <v>1.0</v>
      </c>
      <c r="L5" s="40"/>
    </row>
    <row r="6" ht="12.75" customHeight="1">
      <c r="A6" s="40" t="s">
        <v>2080</v>
      </c>
      <c r="B6" s="40">
        <v>21.0</v>
      </c>
      <c r="C6" s="40">
        <v>29.0</v>
      </c>
      <c r="D6" s="41">
        <v>38579.0</v>
      </c>
      <c r="E6" s="162">
        <v>0.7291666666666666</v>
      </c>
      <c r="F6" s="40" t="s">
        <v>2081</v>
      </c>
      <c r="G6" s="40" t="s">
        <v>2083</v>
      </c>
      <c r="H6" s="40">
        <v>4118.0</v>
      </c>
      <c r="I6" s="40" t="s">
        <v>1789</v>
      </c>
      <c r="J6" s="40">
        <v>4.0</v>
      </c>
      <c r="K6" s="40">
        <v>1.0</v>
      </c>
      <c r="L6" s="40"/>
    </row>
    <row r="7" ht="12.75" customHeight="1">
      <c r="A7" s="40" t="s">
        <v>2080</v>
      </c>
      <c r="B7" s="40">
        <v>21.0</v>
      </c>
      <c r="C7" s="40">
        <v>30.0</v>
      </c>
      <c r="D7" s="41">
        <v>38579.0</v>
      </c>
      <c r="E7" s="162">
        <v>0.7312500000000001</v>
      </c>
      <c r="F7" s="40" t="s">
        <v>2081</v>
      </c>
      <c r="G7" s="40" t="s">
        <v>2084</v>
      </c>
      <c r="H7" s="40">
        <v>4118.0</v>
      </c>
      <c r="I7" s="40" t="s">
        <v>1789</v>
      </c>
      <c r="J7" s="40">
        <v>4.0</v>
      </c>
      <c r="K7" s="40">
        <v>4.0</v>
      </c>
      <c r="L7" s="40"/>
    </row>
    <row r="8" ht="12.75" customHeight="1">
      <c r="A8" s="40" t="s">
        <v>2080</v>
      </c>
      <c r="B8" s="40">
        <v>16.0</v>
      </c>
      <c r="C8" s="40">
        <v>23.0</v>
      </c>
      <c r="D8" s="41">
        <v>38601.0</v>
      </c>
      <c r="E8" s="162">
        <v>0.7243055555555555</v>
      </c>
      <c r="F8" s="40" t="s">
        <v>2085</v>
      </c>
      <c r="G8" s="40" t="s">
        <v>2086</v>
      </c>
      <c r="H8" s="40">
        <v>4118.0</v>
      </c>
      <c r="I8" s="40" t="s">
        <v>1789</v>
      </c>
      <c r="J8" s="40">
        <v>4.0</v>
      </c>
      <c r="K8" s="40">
        <v>1.0</v>
      </c>
      <c r="L8" s="40" t="s">
        <v>2087</v>
      </c>
    </row>
    <row r="9" ht="12.75" customHeight="1">
      <c r="A9" s="40" t="s">
        <v>2080</v>
      </c>
      <c r="B9" s="40">
        <v>16.0</v>
      </c>
      <c r="C9" s="40">
        <v>24.0</v>
      </c>
      <c r="D9" s="41">
        <v>38601.0</v>
      </c>
      <c r="E9" s="162">
        <v>0.7256944444444445</v>
      </c>
      <c r="F9" s="40" t="s">
        <v>2085</v>
      </c>
      <c r="G9" s="40" t="s">
        <v>2088</v>
      </c>
      <c r="H9" s="40">
        <v>4118.0</v>
      </c>
      <c r="I9" s="40" t="s">
        <v>1789</v>
      </c>
      <c r="J9" s="40">
        <v>4.0</v>
      </c>
      <c r="K9" s="40">
        <v>1.0</v>
      </c>
      <c r="L9" s="40" t="s">
        <v>2089</v>
      </c>
    </row>
    <row r="10" ht="12.75" customHeight="1">
      <c r="A10" s="40" t="s">
        <v>2080</v>
      </c>
      <c r="B10" s="40">
        <v>16.0</v>
      </c>
      <c r="C10" s="40">
        <v>25.0</v>
      </c>
      <c r="D10" s="41">
        <v>38625.0</v>
      </c>
      <c r="E10" s="162">
        <v>0.6680555555555556</v>
      </c>
      <c r="F10" s="40" t="s">
        <v>2090</v>
      </c>
      <c r="G10" s="40" t="s">
        <v>2091</v>
      </c>
      <c r="H10" s="40">
        <v>4118.0</v>
      </c>
      <c r="I10" s="40" t="s">
        <v>1789</v>
      </c>
      <c r="J10" s="40">
        <v>4.0</v>
      </c>
      <c r="K10" s="40">
        <v>2.0</v>
      </c>
      <c r="L10" s="40" t="s">
        <v>2092</v>
      </c>
    </row>
    <row r="11" ht="12.75" customHeight="1">
      <c r="A11" s="40" t="s">
        <v>2080</v>
      </c>
      <c r="B11" s="40">
        <v>16.0</v>
      </c>
      <c r="C11" s="40">
        <v>26.0</v>
      </c>
      <c r="D11" s="41">
        <v>38625.0</v>
      </c>
      <c r="E11" s="162">
        <v>0.6680555555555556</v>
      </c>
      <c r="F11" s="40" t="s">
        <v>2090</v>
      </c>
      <c r="G11" s="40" t="s">
        <v>2091</v>
      </c>
      <c r="H11" s="40">
        <v>4118.0</v>
      </c>
      <c r="I11" s="40" t="s">
        <v>1789</v>
      </c>
      <c r="J11" s="40">
        <v>4.0</v>
      </c>
      <c r="K11" s="40">
        <v>6.0</v>
      </c>
      <c r="L11" s="40" t="s">
        <v>2092</v>
      </c>
    </row>
    <row r="12" ht="12.75" customHeight="1">
      <c r="A12" s="40" t="s">
        <v>2080</v>
      </c>
      <c r="B12" s="40">
        <v>11.0</v>
      </c>
      <c r="C12" s="40">
        <v>22.0</v>
      </c>
      <c r="D12" s="41">
        <v>38639.0</v>
      </c>
      <c r="E12" s="162">
        <v>0.7805555555555556</v>
      </c>
      <c r="F12" s="40" t="s">
        <v>2090</v>
      </c>
      <c r="G12" s="40" t="s">
        <v>2093</v>
      </c>
      <c r="H12" s="40">
        <v>4118.0</v>
      </c>
      <c r="I12" s="40" t="s">
        <v>1789</v>
      </c>
      <c r="J12" s="40">
        <v>4.0</v>
      </c>
      <c r="K12" s="40">
        <v>1.0</v>
      </c>
      <c r="L12" s="40"/>
    </row>
    <row r="13" ht="12.75" customHeight="1">
      <c r="A13" s="40" t="s">
        <v>2080</v>
      </c>
      <c r="B13" s="40">
        <v>10.0</v>
      </c>
      <c r="C13" s="40">
        <v>21.0</v>
      </c>
      <c r="D13" s="41">
        <v>38652.0</v>
      </c>
      <c r="E13" s="162">
        <v>0.6479166666666667</v>
      </c>
      <c r="F13" s="40" t="s">
        <v>2094</v>
      </c>
      <c r="G13" s="40"/>
      <c r="H13" s="40">
        <v>1.0</v>
      </c>
      <c r="I13" s="40"/>
      <c r="J13" s="40" t="s">
        <v>2095</v>
      </c>
      <c r="K13" s="40">
        <v>2.0</v>
      </c>
      <c r="L13" s="40"/>
    </row>
    <row r="14" ht="12.75" customHeight="1">
      <c r="A14" s="40" t="s">
        <v>2080</v>
      </c>
      <c r="B14" s="40">
        <v>6.0</v>
      </c>
      <c r="C14" s="40">
        <v>5.0</v>
      </c>
      <c r="D14" s="41">
        <v>38669.0</v>
      </c>
      <c r="E14" s="162">
        <v>0.5680555555555555</v>
      </c>
      <c r="F14" s="40" t="s">
        <v>2096</v>
      </c>
      <c r="G14" s="40" t="s">
        <v>2097</v>
      </c>
      <c r="H14" s="40">
        <v>63432.0</v>
      </c>
      <c r="I14" s="40" t="s">
        <v>2098</v>
      </c>
      <c r="J14" s="40" t="s">
        <v>2099</v>
      </c>
      <c r="K14" s="40">
        <v>13.0</v>
      </c>
      <c r="L14" s="40" t="s">
        <v>2100</v>
      </c>
    </row>
    <row r="15" ht="12.75" customHeight="1">
      <c r="A15" s="40" t="s">
        <v>2080</v>
      </c>
      <c r="B15" s="40">
        <v>6.0</v>
      </c>
      <c r="C15" s="40">
        <v>6.0</v>
      </c>
      <c r="D15" s="41">
        <v>38670.0</v>
      </c>
      <c r="E15" s="162">
        <v>0.7583333333333333</v>
      </c>
      <c r="F15" s="40" t="s">
        <v>2096</v>
      </c>
      <c r="G15" s="40" t="s">
        <v>2097</v>
      </c>
      <c r="H15" s="40">
        <v>62432.0</v>
      </c>
      <c r="I15" s="40" t="s">
        <v>2098</v>
      </c>
      <c r="J15" s="40" t="s">
        <v>2099</v>
      </c>
      <c r="K15" s="40">
        <v>18.0</v>
      </c>
      <c r="L15" s="40" t="s">
        <v>2100</v>
      </c>
    </row>
    <row r="16" ht="12.75" customHeight="1">
      <c r="A16" s="40" t="s">
        <v>2080</v>
      </c>
      <c r="B16" s="40">
        <v>6.0</v>
      </c>
      <c r="C16" s="40">
        <v>7.0</v>
      </c>
      <c r="D16" s="41">
        <v>38670.0</v>
      </c>
      <c r="E16" s="162">
        <v>0.9229166666666666</v>
      </c>
      <c r="F16" s="40" t="s">
        <v>2096</v>
      </c>
      <c r="G16" s="40" t="s">
        <v>2097</v>
      </c>
      <c r="H16" s="40">
        <v>62432.0</v>
      </c>
      <c r="I16" s="40" t="s">
        <v>2098</v>
      </c>
      <c r="J16" s="40" t="s">
        <v>2099</v>
      </c>
      <c r="K16" s="40">
        <v>10.0</v>
      </c>
      <c r="L16" s="40" t="s">
        <v>2100</v>
      </c>
    </row>
    <row r="17" ht="12.75" customHeight="1">
      <c r="A17" s="40" t="s">
        <v>2080</v>
      </c>
      <c r="B17" s="40">
        <v>6.0</v>
      </c>
      <c r="C17" s="40">
        <v>8.0</v>
      </c>
      <c r="D17" s="41">
        <v>38671.0</v>
      </c>
      <c r="E17" s="162">
        <v>0.6923611111111111</v>
      </c>
      <c r="F17" s="40" t="s">
        <v>2096</v>
      </c>
      <c r="G17" s="40" t="s">
        <v>2097</v>
      </c>
      <c r="H17" s="40">
        <v>61432.0</v>
      </c>
      <c r="I17" s="40" t="s">
        <v>2098</v>
      </c>
      <c r="J17" s="40" t="s">
        <v>2099</v>
      </c>
      <c r="K17" s="40">
        <v>11.0</v>
      </c>
      <c r="L17" s="40" t="s">
        <v>2100</v>
      </c>
    </row>
    <row r="18" ht="12.75" customHeight="1">
      <c r="A18" s="40" t="s">
        <v>2080</v>
      </c>
      <c r="B18" s="40">
        <v>6.0</v>
      </c>
      <c r="C18" s="40">
        <v>9.0</v>
      </c>
      <c r="D18" s="41">
        <v>38671.0</v>
      </c>
      <c r="E18" s="162">
        <v>0.8944444444444444</v>
      </c>
      <c r="F18" s="40" t="s">
        <v>2096</v>
      </c>
      <c r="G18" s="40" t="s">
        <v>2097</v>
      </c>
      <c r="H18" s="40">
        <v>62432.0</v>
      </c>
      <c r="I18" s="40" t="s">
        <v>2098</v>
      </c>
      <c r="J18" s="40" t="s">
        <v>2099</v>
      </c>
      <c r="K18" s="40">
        <v>21.0</v>
      </c>
      <c r="L18" s="40" t="s">
        <v>2100</v>
      </c>
    </row>
    <row r="19" ht="12.75" customHeight="1">
      <c r="A19" s="40" t="s">
        <v>2080</v>
      </c>
      <c r="B19" s="40">
        <v>7.0</v>
      </c>
      <c r="C19" s="40">
        <v>19.0</v>
      </c>
      <c r="D19" s="41">
        <v>38672.0</v>
      </c>
      <c r="E19" s="162">
        <v>0.7479166666666667</v>
      </c>
      <c r="F19" s="40" t="s">
        <v>2096</v>
      </c>
      <c r="G19" s="40" t="s">
        <v>2101</v>
      </c>
      <c r="H19" s="40">
        <v>32465.0</v>
      </c>
      <c r="I19" s="40" t="s">
        <v>1781</v>
      </c>
      <c r="J19" s="44" t="s">
        <v>2102</v>
      </c>
      <c r="K19" s="40">
        <v>5.0</v>
      </c>
      <c r="L19" s="40"/>
    </row>
    <row r="20" ht="12.75" customHeight="1">
      <c r="A20" s="40" t="s">
        <v>2080</v>
      </c>
      <c r="B20" s="40">
        <v>6.0</v>
      </c>
      <c r="C20" s="40">
        <v>10.0</v>
      </c>
      <c r="D20" s="41">
        <v>38673.0</v>
      </c>
      <c r="E20" s="162">
        <v>0.8243055555555556</v>
      </c>
      <c r="F20" s="40" t="s">
        <v>2096</v>
      </c>
      <c r="G20" s="40" t="s">
        <v>2097</v>
      </c>
      <c r="H20" s="40">
        <v>62432.0</v>
      </c>
      <c r="I20" s="40" t="s">
        <v>2098</v>
      </c>
      <c r="J20" s="40" t="s">
        <v>2099</v>
      </c>
      <c r="K20" s="40">
        <v>6.0</v>
      </c>
      <c r="L20" s="40" t="s">
        <v>2100</v>
      </c>
    </row>
    <row r="21" ht="12.75" customHeight="1">
      <c r="A21" s="40" t="s">
        <v>2080</v>
      </c>
      <c r="B21" s="40">
        <v>6.0</v>
      </c>
      <c r="C21" s="40">
        <v>11.0</v>
      </c>
      <c r="D21" s="41">
        <v>38673.0</v>
      </c>
      <c r="E21" s="162">
        <v>0.84375</v>
      </c>
      <c r="F21" s="40" t="s">
        <v>2096</v>
      </c>
      <c r="G21" s="40" t="s">
        <v>2097</v>
      </c>
      <c r="H21" s="40">
        <v>62432.0</v>
      </c>
      <c r="I21" s="40" t="s">
        <v>2098</v>
      </c>
      <c r="J21" s="40" t="s">
        <v>2099</v>
      </c>
      <c r="K21" s="40">
        <v>27.0</v>
      </c>
      <c r="L21" s="40" t="s">
        <v>2100</v>
      </c>
    </row>
    <row r="22" ht="12.75" customHeight="1">
      <c r="A22" s="40" t="s">
        <v>2080</v>
      </c>
      <c r="B22" s="40">
        <v>6.0</v>
      </c>
      <c r="C22" s="40">
        <v>12.0</v>
      </c>
      <c r="D22" s="41">
        <v>38674.0</v>
      </c>
      <c r="E22" s="162">
        <v>0.8791666666666668</v>
      </c>
      <c r="F22" s="40" t="s">
        <v>2096</v>
      </c>
      <c r="G22" s="40" t="s">
        <v>2097</v>
      </c>
      <c r="H22" s="40">
        <v>62432.0</v>
      </c>
      <c r="I22" s="40" t="s">
        <v>2098</v>
      </c>
      <c r="J22" s="40" t="s">
        <v>2099</v>
      </c>
      <c r="K22" s="40">
        <v>28.0</v>
      </c>
      <c r="L22" s="40" t="s">
        <v>2100</v>
      </c>
    </row>
    <row r="23" ht="12.75" customHeight="1">
      <c r="A23" s="40" t="s">
        <v>2080</v>
      </c>
      <c r="B23" s="40">
        <v>6.0</v>
      </c>
      <c r="C23" s="40">
        <v>13.0</v>
      </c>
      <c r="D23" s="41">
        <v>38676.0</v>
      </c>
      <c r="E23" s="162">
        <v>0.5854166666666667</v>
      </c>
      <c r="F23" s="40" t="s">
        <v>2096</v>
      </c>
      <c r="G23" s="40" t="s">
        <v>2097</v>
      </c>
      <c r="H23" s="40">
        <v>63432.0</v>
      </c>
      <c r="I23" s="40" t="s">
        <v>2098</v>
      </c>
      <c r="J23" s="40" t="s">
        <v>2099</v>
      </c>
      <c r="K23" s="40">
        <v>15.0</v>
      </c>
      <c r="L23" s="40" t="s">
        <v>2100</v>
      </c>
    </row>
    <row r="24" ht="12.75" customHeight="1">
      <c r="A24" s="40" t="s">
        <v>2080</v>
      </c>
      <c r="B24" s="40">
        <v>7.0</v>
      </c>
      <c r="C24" s="40">
        <v>20.0</v>
      </c>
      <c r="D24" s="41">
        <v>38676.0</v>
      </c>
      <c r="E24" s="162">
        <v>0.6006944444444444</v>
      </c>
      <c r="F24" s="40" t="s">
        <v>2096</v>
      </c>
      <c r="G24" s="40" t="s">
        <v>2101</v>
      </c>
      <c r="H24" s="40">
        <v>33465.0</v>
      </c>
      <c r="I24" s="40" t="s">
        <v>1781</v>
      </c>
      <c r="J24" s="44" t="s">
        <v>2102</v>
      </c>
      <c r="K24" s="40">
        <v>1.0</v>
      </c>
      <c r="L24" s="40"/>
    </row>
    <row r="25" ht="12.75" customHeight="1">
      <c r="A25" s="40" t="s">
        <v>2080</v>
      </c>
      <c r="B25" s="40">
        <v>6.0</v>
      </c>
      <c r="C25" s="40">
        <v>14.0</v>
      </c>
      <c r="D25" s="41">
        <v>38677.0</v>
      </c>
      <c r="E25" s="162">
        <v>0.7208333333333333</v>
      </c>
      <c r="F25" s="40" t="s">
        <v>2096</v>
      </c>
      <c r="G25" s="40" t="s">
        <v>2097</v>
      </c>
      <c r="H25" s="40">
        <v>62432.0</v>
      </c>
      <c r="I25" s="40" t="s">
        <v>2098</v>
      </c>
      <c r="J25" s="40" t="s">
        <v>2099</v>
      </c>
      <c r="K25" s="40">
        <v>24.0</v>
      </c>
      <c r="L25" s="40" t="s">
        <v>2100</v>
      </c>
    </row>
    <row r="26" ht="12.75" customHeight="1">
      <c r="A26" s="40" t="s">
        <v>2080</v>
      </c>
      <c r="B26" s="40">
        <v>6.0</v>
      </c>
      <c r="C26" s="40">
        <v>15.0</v>
      </c>
      <c r="D26" s="41">
        <v>38679.0</v>
      </c>
      <c r="E26" s="162">
        <v>0.7027777777777778</v>
      </c>
      <c r="F26" s="40" t="s">
        <v>2096</v>
      </c>
      <c r="G26" s="40" t="s">
        <v>2097</v>
      </c>
      <c r="H26" s="40">
        <v>61432.0</v>
      </c>
      <c r="I26" s="40" t="s">
        <v>2098</v>
      </c>
      <c r="J26" s="40" t="s">
        <v>2099</v>
      </c>
      <c r="K26" s="40">
        <v>6.0</v>
      </c>
      <c r="L26" s="40" t="s">
        <v>2100</v>
      </c>
    </row>
    <row r="27" ht="12.75" customHeight="1">
      <c r="A27" s="40" t="s">
        <v>2080</v>
      </c>
      <c r="B27" s="40">
        <v>6.0</v>
      </c>
      <c r="C27" s="40">
        <v>16.0</v>
      </c>
      <c r="D27" s="41">
        <v>38682.0</v>
      </c>
      <c r="E27" s="162">
        <v>0.7930555555555556</v>
      </c>
      <c r="F27" s="40" t="s">
        <v>2096</v>
      </c>
      <c r="G27" s="40" t="s">
        <v>2097</v>
      </c>
      <c r="H27" s="40">
        <v>62432.0</v>
      </c>
      <c r="I27" s="40" t="s">
        <v>2098</v>
      </c>
      <c r="J27" s="40" t="s">
        <v>2099</v>
      </c>
      <c r="K27" s="40">
        <v>15.0</v>
      </c>
      <c r="L27" s="40" t="s">
        <v>2100</v>
      </c>
    </row>
    <row r="28" ht="12.75" customHeight="1">
      <c r="A28" s="40" t="s">
        <v>2080</v>
      </c>
      <c r="B28" s="40">
        <v>6.0</v>
      </c>
      <c r="C28" s="40">
        <v>17.0</v>
      </c>
      <c r="D28" s="41">
        <v>38683.0</v>
      </c>
      <c r="E28" s="162">
        <v>0.8201388888888889</v>
      </c>
      <c r="F28" s="40" t="s">
        <v>2096</v>
      </c>
      <c r="G28" s="40" t="s">
        <v>2097</v>
      </c>
      <c r="H28" s="40">
        <v>62432.0</v>
      </c>
      <c r="I28" s="40" t="s">
        <v>2098</v>
      </c>
      <c r="J28" s="40" t="s">
        <v>2099</v>
      </c>
      <c r="K28" s="40">
        <v>20.0</v>
      </c>
      <c r="L28" s="40" t="s">
        <v>2100</v>
      </c>
    </row>
    <row r="29" ht="12.75" customHeight="1">
      <c r="A29" s="40" t="s">
        <v>2080</v>
      </c>
      <c r="B29" s="40">
        <v>6.0</v>
      </c>
      <c r="C29" s="40">
        <v>18.0</v>
      </c>
      <c r="D29" s="41">
        <v>38685.0</v>
      </c>
      <c r="E29" s="162">
        <v>0.7715277777777777</v>
      </c>
      <c r="F29" s="40" t="s">
        <v>2096</v>
      </c>
      <c r="G29" s="40" t="s">
        <v>2097</v>
      </c>
      <c r="H29" s="40">
        <v>62432.0</v>
      </c>
      <c r="I29" s="40" t="s">
        <v>2098</v>
      </c>
      <c r="J29" s="40" t="s">
        <v>2099</v>
      </c>
      <c r="K29" s="40">
        <v>11.0</v>
      </c>
      <c r="L29" s="40" t="s">
        <v>2100</v>
      </c>
    </row>
    <row r="30" ht="12.75" customHeight="1">
      <c r="A30" s="40" t="s">
        <v>2080</v>
      </c>
      <c r="B30" s="40">
        <v>5.0</v>
      </c>
      <c r="C30" s="40">
        <v>1.0</v>
      </c>
      <c r="D30" s="41">
        <v>38690.0</v>
      </c>
      <c r="E30" s="162">
        <v>0.8784722222222222</v>
      </c>
      <c r="F30" s="40" t="s">
        <v>2096</v>
      </c>
      <c r="G30" s="40" t="s">
        <v>2097</v>
      </c>
      <c r="H30" s="40">
        <v>32485.0</v>
      </c>
      <c r="I30" s="40" t="s">
        <v>2098</v>
      </c>
      <c r="J30" s="40" t="s">
        <v>2103</v>
      </c>
      <c r="K30" s="40">
        <v>12.0</v>
      </c>
      <c r="L30" s="40" t="s">
        <v>2100</v>
      </c>
    </row>
    <row r="31" ht="12.75" customHeight="1">
      <c r="A31" s="40" t="s">
        <v>2080</v>
      </c>
      <c r="B31" s="40">
        <v>5.0</v>
      </c>
      <c r="C31" s="40">
        <v>2.0</v>
      </c>
      <c r="D31" s="41">
        <v>38692.0</v>
      </c>
      <c r="E31" s="162">
        <v>0.7708333333333334</v>
      </c>
      <c r="F31" s="40" t="s">
        <v>2096</v>
      </c>
      <c r="G31" s="40" t="s">
        <v>2097</v>
      </c>
      <c r="H31" s="40">
        <v>32485.0</v>
      </c>
      <c r="I31" s="40" t="s">
        <v>2098</v>
      </c>
      <c r="J31" s="40" t="s">
        <v>2103</v>
      </c>
      <c r="K31" s="40">
        <v>19.0</v>
      </c>
      <c r="L31" s="40" t="s">
        <v>2100</v>
      </c>
    </row>
    <row r="32" ht="12.75" customHeight="1">
      <c r="A32" s="40" t="s">
        <v>2080</v>
      </c>
      <c r="B32" s="40">
        <v>5.0</v>
      </c>
      <c r="C32" s="40">
        <v>3.0</v>
      </c>
      <c r="D32" s="41">
        <v>38692.0</v>
      </c>
      <c r="E32" s="162">
        <v>0.7993055555555556</v>
      </c>
      <c r="F32" s="40" t="s">
        <v>2096</v>
      </c>
      <c r="G32" s="40" t="s">
        <v>2097</v>
      </c>
      <c r="H32" s="40">
        <v>32485.0</v>
      </c>
      <c r="I32" s="40" t="s">
        <v>2098</v>
      </c>
      <c r="J32" s="40" t="s">
        <v>2103</v>
      </c>
      <c r="K32" s="40">
        <v>2.0</v>
      </c>
      <c r="L32" s="40" t="s">
        <v>2100</v>
      </c>
    </row>
    <row r="33" ht="12.75" customHeight="1">
      <c r="A33" s="40" t="s">
        <v>2080</v>
      </c>
      <c r="B33" s="40">
        <v>5.0</v>
      </c>
      <c r="C33" s="40">
        <v>4.0</v>
      </c>
      <c r="D33" s="41">
        <v>38697.0</v>
      </c>
      <c r="E33" s="162">
        <v>0.8069444444444445</v>
      </c>
      <c r="F33" s="40" t="s">
        <v>2096</v>
      </c>
      <c r="G33" s="40" t="s">
        <v>2097</v>
      </c>
      <c r="H33" s="40">
        <v>32485.0</v>
      </c>
      <c r="I33" s="40" t="s">
        <v>2098</v>
      </c>
      <c r="J33" s="40" t="s">
        <v>2103</v>
      </c>
      <c r="K33" s="40">
        <v>12.0</v>
      </c>
      <c r="L33" s="40" t="s">
        <v>2100</v>
      </c>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autoFilter ref="$A$3:$L$33">
    <sortState ref="A3:L33">
      <sortCondition ref="E3:E33"/>
      <sortCondition ref="D3:D33"/>
    </sortState>
  </autoFilter>
  <hyperlinks>
    <hyperlink r:id="rId1" ref="I1"/>
  </hyperlinks>
  <printOptions/>
  <pageMargins bottom="0.75" footer="0.0" header="0.0" left="0.7" right="0.7" top="0.75"/>
  <pageSetup orientation="landscape"/>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ySplit="3.0" topLeftCell="B4" activePane="bottomRight" state="frozen"/>
      <selection activeCell="B1" sqref="B1" pane="topRight"/>
      <selection activeCell="A4" sqref="A4" pane="bottomLeft"/>
      <selection activeCell="B4" sqref="B4" pane="bottomRight"/>
    </sheetView>
  </sheetViews>
  <sheetFormatPr customHeight="1" defaultColWidth="14.43" defaultRowHeight="15.0"/>
  <cols>
    <col customWidth="1" min="1" max="1" width="12.71"/>
    <col customWidth="1" min="2" max="3" width="8.71"/>
    <col customWidth="1" min="4" max="4" width="10.57"/>
    <col customWidth="1" min="5" max="6" width="8.71"/>
    <col customWidth="1" min="7" max="7" width="12.86"/>
    <col customWidth="1" min="8" max="11" width="8.71"/>
    <col customWidth="1" min="12" max="12" width="24.29"/>
    <col customWidth="1" min="13" max="26" width="8.71"/>
  </cols>
  <sheetData>
    <row r="1" ht="12.75" customHeight="1">
      <c r="A1" s="1" t="s">
        <v>2104</v>
      </c>
      <c r="F1" s="1" t="s">
        <v>2105</v>
      </c>
      <c r="J1" s="174" t="s">
        <v>1726</v>
      </c>
    </row>
    <row r="2" ht="12.75" customHeight="1"/>
    <row r="3" ht="12.75" customHeight="1">
      <c r="A3" s="150" t="s">
        <v>6</v>
      </c>
      <c r="B3" s="151" t="s">
        <v>20</v>
      </c>
      <c r="C3" s="151" t="s">
        <v>1931</v>
      </c>
      <c r="D3" s="151" t="s">
        <v>1767</v>
      </c>
      <c r="E3" s="151" t="s">
        <v>22</v>
      </c>
      <c r="F3" s="151" t="s">
        <v>1932</v>
      </c>
      <c r="G3" s="153" t="s">
        <v>1933</v>
      </c>
      <c r="H3" s="153" t="s">
        <v>2076</v>
      </c>
      <c r="I3" s="153" t="s">
        <v>2077</v>
      </c>
      <c r="J3" s="153" t="s">
        <v>2078</v>
      </c>
      <c r="K3" s="153" t="s">
        <v>2079</v>
      </c>
      <c r="L3" s="175" t="s">
        <v>15</v>
      </c>
    </row>
    <row r="4" ht="12.75" customHeight="1">
      <c r="A4" s="34" t="s">
        <v>2106</v>
      </c>
      <c r="B4" s="34">
        <v>26.0</v>
      </c>
      <c r="C4" s="34">
        <v>75.0</v>
      </c>
      <c r="D4" s="35">
        <v>38587.0</v>
      </c>
      <c r="E4" s="157">
        <v>0.8958333333333334</v>
      </c>
      <c r="F4" s="34" t="s">
        <v>2096</v>
      </c>
      <c r="G4" s="34" t="s">
        <v>2101</v>
      </c>
      <c r="H4" s="34">
        <v>32465.0</v>
      </c>
      <c r="I4" s="34" t="s">
        <v>2107</v>
      </c>
      <c r="J4" s="38" t="s">
        <v>2102</v>
      </c>
      <c r="K4" s="34">
        <v>8.0</v>
      </c>
      <c r="L4" s="34" t="s">
        <v>2108</v>
      </c>
    </row>
    <row r="5" ht="12.75" customHeight="1">
      <c r="A5" s="40" t="s">
        <v>2106</v>
      </c>
      <c r="B5" s="40">
        <v>26.0</v>
      </c>
      <c r="C5" s="40">
        <v>76.0</v>
      </c>
      <c r="D5" s="41">
        <v>38588.0</v>
      </c>
      <c r="E5" s="162">
        <v>0.7208333333333333</v>
      </c>
      <c r="F5" s="40" t="s">
        <v>2096</v>
      </c>
      <c r="G5" s="40" t="s">
        <v>2101</v>
      </c>
      <c r="H5" s="40">
        <v>32465.0</v>
      </c>
      <c r="I5" s="40" t="s">
        <v>2107</v>
      </c>
      <c r="J5" s="44" t="s">
        <v>2102</v>
      </c>
      <c r="K5" s="40">
        <v>15.0</v>
      </c>
      <c r="L5" s="40" t="s">
        <v>2108</v>
      </c>
    </row>
    <row r="6" ht="12.75" customHeight="1">
      <c r="A6" s="40" t="s">
        <v>2106</v>
      </c>
      <c r="B6" s="40">
        <v>26.0</v>
      </c>
      <c r="C6" s="40">
        <v>77.0</v>
      </c>
      <c r="D6" s="41">
        <v>38588.0</v>
      </c>
      <c r="E6" s="162">
        <v>0.873611111111111</v>
      </c>
      <c r="F6" s="40" t="s">
        <v>2096</v>
      </c>
      <c r="G6" s="40" t="s">
        <v>2101</v>
      </c>
      <c r="H6" s="40">
        <v>32465.0</v>
      </c>
      <c r="I6" s="40" t="s">
        <v>2107</v>
      </c>
      <c r="J6" s="44" t="s">
        <v>2102</v>
      </c>
      <c r="K6" s="40">
        <v>15.0</v>
      </c>
      <c r="L6" s="40" t="s">
        <v>2108</v>
      </c>
    </row>
    <row r="7" ht="12.75" customHeight="1">
      <c r="A7" s="40" t="s">
        <v>2106</v>
      </c>
      <c r="B7" s="40">
        <v>26.0</v>
      </c>
      <c r="C7" s="40">
        <v>78.0</v>
      </c>
      <c r="D7" s="41">
        <v>38589.0</v>
      </c>
      <c r="E7" s="162">
        <v>0.8034722222222223</v>
      </c>
      <c r="F7" s="40" t="s">
        <v>2096</v>
      </c>
      <c r="G7" s="40" t="s">
        <v>2101</v>
      </c>
      <c r="H7" s="40">
        <v>32465.0</v>
      </c>
      <c r="I7" s="40" t="s">
        <v>2107</v>
      </c>
      <c r="J7" s="44" t="s">
        <v>2102</v>
      </c>
      <c r="K7" s="40">
        <v>15.0</v>
      </c>
      <c r="L7" s="40" t="s">
        <v>2108</v>
      </c>
    </row>
    <row r="8" ht="12.75" customHeight="1">
      <c r="A8" s="40" t="s">
        <v>2106</v>
      </c>
      <c r="B8" s="40">
        <v>26.0</v>
      </c>
      <c r="C8" s="40">
        <v>79.0</v>
      </c>
      <c r="D8" s="41">
        <v>38590.0</v>
      </c>
      <c r="E8" s="162">
        <v>0.7166666666666667</v>
      </c>
      <c r="F8" s="40" t="s">
        <v>2096</v>
      </c>
      <c r="G8" s="40" t="s">
        <v>2101</v>
      </c>
      <c r="H8" s="40">
        <v>32465.0</v>
      </c>
      <c r="I8" s="40" t="s">
        <v>2107</v>
      </c>
      <c r="J8" s="44" t="s">
        <v>2102</v>
      </c>
      <c r="K8" s="40">
        <v>15.0</v>
      </c>
      <c r="L8" s="40" t="s">
        <v>2108</v>
      </c>
    </row>
    <row r="9" ht="12.75" customHeight="1">
      <c r="A9" s="40" t="s">
        <v>2106</v>
      </c>
      <c r="B9" s="40">
        <v>26.0</v>
      </c>
      <c r="C9" s="40">
        <v>80.0</v>
      </c>
      <c r="D9" s="41">
        <v>38592.0</v>
      </c>
      <c r="E9" s="162">
        <v>0.8270833333333334</v>
      </c>
      <c r="F9" s="40" t="s">
        <v>2096</v>
      </c>
      <c r="G9" s="40" t="s">
        <v>2101</v>
      </c>
      <c r="H9" s="40">
        <v>32465.0</v>
      </c>
      <c r="I9" s="40" t="s">
        <v>2107</v>
      </c>
      <c r="J9" s="44" t="s">
        <v>2102</v>
      </c>
      <c r="K9" s="40">
        <v>10.0</v>
      </c>
      <c r="L9" s="40" t="s">
        <v>2108</v>
      </c>
    </row>
    <row r="10" ht="12.75" customHeight="1">
      <c r="A10" s="40" t="s">
        <v>2106</v>
      </c>
      <c r="B10" s="40">
        <v>26.0</v>
      </c>
      <c r="C10" s="40">
        <v>81.0</v>
      </c>
      <c r="D10" s="41">
        <v>38592.0</v>
      </c>
      <c r="E10" s="162">
        <v>0.8930555555555556</v>
      </c>
      <c r="F10" s="40" t="s">
        <v>2096</v>
      </c>
      <c r="G10" s="40" t="s">
        <v>2101</v>
      </c>
      <c r="H10" s="40">
        <v>32465.0</v>
      </c>
      <c r="I10" s="40" t="s">
        <v>2107</v>
      </c>
      <c r="J10" s="44" t="s">
        <v>2102</v>
      </c>
      <c r="K10" s="40">
        <v>15.0</v>
      </c>
      <c r="L10" s="40" t="s">
        <v>2108</v>
      </c>
    </row>
    <row r="11" ht="12.75" customHeight="1">
      <c r="A11" s="40" t="s">
        <v>2106</v>
      </c>
      <c r="B11" s="40">
        <v>26.0</v>
      </c>
      <c r="C11" s="40">
        <v>82.0</v>
      </c>
      <c r="D11" s="41">
        <v>38593.0</v>
      </c>
      <c r="E11" s="162">
        <v>0.7923611111111111</v>
      </c>
      <c r="F11" s="40" t="s">
        <v>2096</v>
      </c>
      <c r="G11" s="40" t="s">
        <v>2101</v>
      </c>
      <c r="H11" s="40">
        <v>32465.0</v>
      </c>
      <c r="I11" s="40" t="s">
        <v>2107</v>
      </c>
      <c r="J11" s="44" t="s">
        <v>2102</v>
      </c>
      <c r="K11" s="40">
        <v>15.0</v>
      </c>
      <c r="L11" s="40" t="s">
        <v>2108</v>
      </c>
    </row>
    <row r="12" ht="12.75" customHeight="1">
      <c r="A12" s="40" t="s">
        <v>2106</v>
      </c>
      <c r="B12" s="40">
        <v>26.0</v>
      </c>
      <c r="C12" s="40">
        <v>83.0</v>
      </c>
      <c r="D12" s="41">
        <v>38593.0</v>
      </c>
      <c r="E12" s="162">
        <v>0.8034722222222223</v>
      </c>
      <c r="F12" s="40" t="s">
        <v>2096</v>
      </c>
      <c r="G12" s="40" t="s">
        <v>2101</v>
      </c>
      <c r="H12" s="40">
        <v>32465.0</v>
      </c>
      <c r="I12" s="40" t="s">
        <v>2107</v>
      </c>
      <c r="J12" s="44" t="s">
        <v>2102</v>
      </c>
      <c r="K12" s="40">
        <v>15.0</v>
      </c>
      <c r="L12" s="40" t="s">
        <v>2108</v>
      </c>
    </row>
    <row r="13" ht="12.75" customHeight="1">
      <c r="A13" s="40" t="s">
        <v>2106</v>
      </c>
      <c r="B13" s="40">
        <v>26.0</v>
      </c>
      <c r="C13" s="40">
        <v>84.0</v>
      </c>
      <c r="D13" s="41">
        <v>38593.0</v>
      </c>
      <c r="E13" s="162">
        <v>0.8583333333333334</v>
      </c>
      <c r="F13" s="40" t="s">
        <v>2096</v>
      </c>
      <c r="G13" s="40" t="s">
        <v>2101</v>
      </c>
      <c r="H13" s="40">
        <v>32465.0</v>
      </c>
      <c r="I13" s="40" t="s">
        <v>2107</v>
      </c>
      <c r="J13" s="44" t="s">
        <v>2102</v>
      </c>
      <c r="K13" s="40">
        <v>14.0</v>
      </c>
      <c r="L13" s="40" t="s">
        <v>2108</v>
      </c>
    </row>
    <row r="14" ht="12.75" customHeight="1">
      <c r="A14" s="40" t="s">
        <v>2106</v>
      </c>
      <c r="B14" s="40">
        <v>26.0</v>
      </c>
      <c r="C14" s="40">
        <v>85.0</v>
      </c>
      <c r="D14" s="41">
        <v>38594.0</v>
      </c>
      <c r="E14" s="162">
        <v>0.8958333333333334</v>
      </c>
      <c r="F14" s="40" t="s">
        <v>2096</v>
      </c>
      <c r="G14" s="40" t="s">
        <v>2101</v>
      </c>
      <c r="H14" s="40">
        <v>32465.0</v>
      </c>
      <c r="I14" s="40" t="s">
        <v>2107</v>
      </c>
      <c r="J14" s="44" t="s">
        <v>2102</v>
      </c>
      <c r="K14" s="40">
        <v>15.0</v>
      </c>
      <c r="L14" s="40" t="s">
        <v>2108</v>
      </c>
    </row>
    <row r="15" ht="12.75" customHeight="1">
      <c r="A15" s="40" t="s">
        <v>2106</v>
      </c>
      <c r="B15" s="40">
        <v>26.0</v>
      </c>
      <c r="C15" s="40">
        <v>86.0</v>
      </c>
      <c r="D15" s="41">
        <v>38595.0</v>
      </c>
      <c r="E15" s="162">
        <v>0.86875</v>
      </c>
      <c r="F15" s="40" t="s">
        <v>2096</v>
      </c>
      <c r="G15" s="40" t="s">
        <v>2101</v>
      </c>
      <c r="H15" s="40">
        <v>32465.0</v>
      </c>
      <c r="I15" s="40" t="s">
        <v>2107</v>
      </c>
      <c r="J15" s="44" t="s">
        <v>2102</v>
      </c>
      <c r="K15" s="40">
        <v>15.0</v>
      </c>
      <c r="L15" s="40" t="s">
        <v>2108</v>
      </c>
    </row>
    <row r="16" ht="12.75" customHeight="1">
      <c r="A16" s="40" t="s">
        <v>2106</v>
      </c>
      <c r="B16" s="40">
        <v>26.0</v>
      </c>
      <c r="C16" s="40">
        <v>87.0</v>
      </c>
      <c r="D16" s="41">
        <v>38596.0</v>
      </c>
      <c r="E16" s="162">
        <v>0.8534722222222223</v>
      </c>
      <c r="F16" s="40" t="s">
        <v>2096</v>
      </c>
      <c r="G16" s="40" t="s">
        <v>2101</v>
      </c>
      <c r="H16" s="40">
        <v>32465.0</v>
      </c>
      <c r="I16" s="40" t="s">
        <v>2107</v>
      </c>
      <c r="J16" s="44" t="s">
        <v>2102</v>
      </c>
      <c r="K16" s="40">
        <v>15.0</v>
      </c>
      <c r="L16" s="40" t="s">
        <v>2108</v>
      </c>
    </row>
    <row r="17" ht="12.75" customHeight="1">
      <c r="A17" s="40" t="s">
        <v>2106</v>
      </c>
      <c r="B17" s="40">
        <v>26.0</v>
      </c>
      <c r="C17" s="40">
        <v>88.0</v>
      </c>
      <c r="D17" s="41">
        <v>38597.0</v>
      </c>
      <c r="E17" s="162">
        <v>0.8756944444444444</v>
      </c>
      <c r="F17" s="40" t="s">
        <v>2096</v>
      </c>
      <c r="G17" s="40" t="s">
        <v>2101</v>
      </c>
      <c r="H17" s="40">
        <v>32465.0</v>
      </c>
      <c r="I17" s="40" t="s">
        <v>2107</v>
      </c>
      <c r="J17" s="44" t="s">
        <v>2102</v>
      </c>
      <c r="K17" s="40">
        <v>15.0</v>
      </c>
      <c r="L17" s="40" t="s">
        <v>2108</v>
      </c>
    </row>
    <row r="18" ht="12.75" customHeight="1">
      <c r="A18" s="40" t="s">
        <v>2106</v>
      </c>
      <c r="B18" s="40">
        <v>26.0</v>
      </c>
      <c r="C18" s="40">
        <v>89.0</v>
      </c>
      <c r="D18" s="41">
        <v>38597.0</v>
      </c>
      <c r="E18" s="162">
        <v>0.8875000000000001</v>
      </c>
      <c r="F18" s="40" t="s">
        <v>2096</v>
      </c>
      <c r="G18" s="40" t="s">
        <v>2101</v>
      </c>
      <c r="H18" s="40">
        <v>32465.0</v>
      </c>
      <c r="I18" s="40" t="s">
        <v>2107</v>
      </c>
      <c r="J18" s="44" t="s">
        <v>2102</v>
      </c>
      <c r="K18" s="40">
        <v>15.0</v>
      </c>
      <c r="L18" s="40" t="s">
        <v>2108</v>
      </c>
    </row>
    <row r="19" ht="12.75" customHeight="1">
      <c r="A19" s="40" t="s">
        <v>2106</v>
      </c>
      <c r="B19" s="40">
        <v>26.0</v>
      </c>
      <c r="C19" s="40">
        <v>90.0</v>
      </c>
      <c r="D19" s="41">
        <v>38600.0</v>
      </c>
      <c r="E19" s="162">
        <v>0.6173611111111111</v>
      </c>
      <c r="F19" s="40" t="s">
        <v>2096</v>
      </c>
      <c r="G19" s="40" t="s">
        <v>2101</v>
      </c>
      <c r="H19" s="40">
        <v>32465.0</v>
      </c>
      <c r="I19" s="40" t="s">
        <v>2107</v>
      </c>
      <c r="J19" s="44" t="s">
        <v>2102</v>
      </c>
      <c r="K19" s="40">
        <v>15.0</v>
      </c>
      <c r="L19" s="40" t="s">
        <v>2108</v>
      </c>
    </row>
    <row r="20" ht="12.75" customHeight="1">
      <c r="A20" s="40" t="s">
        <v>2106</v>
      </c>
      <c r="B20" s="40">
        <v>26.0</v>
      </c>
      <c r="C20" s="40">
        <v>91.0</v>
      </c>
      <c r="D20" s="41">
        <v>38600.0</v>
      </c>
      <c r="E20" s="162">
        <v>0.7222222222222222</v>
      </c>
      <c r="F20" s="40" t="s">
        <v>2096</v>
      </c>
      <c r="G20" s="40" t="s">
        <v>2101</v>
      </c>
      <c r="H20" s="40">
        <v>32465.0</v>
      </c>
      <c r="I20" s="40" t="s">
        <v>2107</v>
      </c>
      <c r="J20" s="44" t="s">
        <v>2102</v>
      </c>
      <c r="K20" s="40">
        <v>4.0</v>
      </c>
      <c r="L20" s="40" t="s">
        <v>2108</v>
      </c>
    </row>
    <row r="21" ht="12.75" customHeight="1">
      <c r="A21" s="40" t="s">
        <v>2106</v>
      </c>
      <c r="B21" s="40">
        <v>26.0</v>
      </c>
      <c r="C21" s="40">
        <v>92.0</v>
      </c>
      <c r="D21" s="41">
        <v>38600.0</v>
      </c>
      <c r="E21" s="162">
        <v>0.8993055555555555</v>
      </c>
      <c r="F21" s="40" t="s">
        <v>2096</v>
      </c>
      <c r="G21" s="40" t="s">
        <v>2101</v>
      </c>
      <c r="H21" s="40">
        <v>32465.0</v>
      </c>
      <c r="I21" s="40" t="s">
        <v>2107</v>
      </c>
      <c r="J21" s="44" t="s">
        <v>2102</v>
      </c>
      <c r="K21" s="40">
        <v>15.0</v>
      </c>
      <c r="L21" s="40" t="s">
        <v>2108</v>
      </c>
    </row>
    <row r="22" ht="12.75" customHeight="1">
      <c r="A22" s="40" t="s">
        <v>2106</v>
      </c>
      <c r="B22" s="40">
        <v>26.0</v>
      </c>
      <c r="C22" s="40">
        <v>93.0</v>
      </c>
      <c r="D22" s="41">
        <v>38602.0</v>
      </c>
      <c r="E22" s="162">
        <v>0.8305555555555556</v>
      </c>
      <c r="F22" s="40" t="s">
        <v>2096</v>
      </c>
      <c r="G22" s="40" t="s">
        <v>2101</v>
      </c>
      <c r="H22" s="40">
        <v>32465.0</v>
      </c>
      <c r="I22" s="40" t="s">
        <v>2107</v>
      </c>
      <c r="J22" s="44" t="s">
        <v>2102</v>
      </c>
      <c r="K22" s="40">
        <v>15.0</v>
      </c>
      <c r="L22" s="40" t="s">
        <v>2108</v>
      </c>
    </row>
    <row r="23" ht="12.75" customHeight="1">
      <c r="A23" s="40" t="s">
        <v>2106</v>
      </c>
      <c r="B23" s="40">
        <v>26.0</v>
      </c>
      <c r="C23" s="40">
        <v>94.0</v>
      </c>
      <c r="D23" s="41">
        <v>38602.0</v>
      </c>
      <c r="E23" s="162">
        <v>0.84375</v>
      </c>
      <c r="F23" s="40" t="s">
        <v>2096</v>
      </c>
      <c r="G23" s="40" t="s">
        <v>2101</v>
      </c>
      <c r="H23" s="40">
        <v>32465.0</v>
      </c>
      <c r="I23" s="40" t="s">
        <v>2107</v>
      </c>
      <c r="J23" s="44" t="s">
        <v>2102</v>
      </c>
      <c r="K23" s="40">
        <v>2.0</v>
      </c>
      <c r="L23" s="40" t="s">
        <v>2108</v>
      </c>
    </row>
    <row r="24" ht="12.75" customHeight="1">
      <c r="A24" s="40" t="s">
        <v>2106</v>
      </c>
      <c r="B24" s="40">
        <v>26.0</v>
      </c>
      <c r="C24" s="40">
        <v>95.0</v>
      </c>
      <c r="D24" s="41">
        <v>38603.0</v>
      </c>
      <c r="E24" s="162">
        <v>0.7395833333333334</v>
      </c>
      <c r="F24" s="40" t="s">
        <v>2096</v>
      </c>
      <c r="G24" s="40" t="s">
        <v>2101</v>
      </c>
      <c r="H24" s="40">
        <v>32465.0</v>
      </c>
      <c r="I24" s="40" t="s">
        <v>2107</v>
      </c>
      <c r="J24" s="44" t="s">
        <v>2102</v>
      </c>
      <c r="K24" s="40">
        <v>15.0</v>
      </c>
      <c r="L24" s="40" t="s">
        <v>2108</v>
      </c>
    </row>
    <row r="25" ht="12.75" customHeight="1">
      <c r="A25" s="40" t="s">
        <v>2106</v>
      </c>
      <c r="B25" s="40">
        <v>26.0</v>
      </c>
      <c r="C25" s="40">
        <v>96.0</v>
      </c>
      <c r="D25" s="41">
        <v>38604.0</v>
      </c>
      <c r="E25" s="162">
        <v>0.717361111111111</v>
      </c>
      <c r="F25" s="40" t="s">
        <v>2096</v>
      </c>
      <c r="G25" s="40" t="s">
        <v>2101</v>
      </c>
      <c r="H25" s="40">
        <v>32465.0</v>
      </c>
      <c r="I25" s="40" t="s">
        <v>2107</v>
      </c>
      <c r="J25" s="44" t="s">
        <v>2102</v>
      </c>
      <c r="K25" s="40">
        <v>15.0</v>
      </c>
      <c r="L25" s="40" t="s">
        <v>2108</v>
      </c>
    </row>
    <row r="26" ht="12.75" customHeight="1">
      <c r="A26" s="40" t="s">
        <v>2106</v>
      </c>
      <c r="B26" s="40">
        <v>26.0</v>
      </c>
      <c r="C26" s="40">
        <v>97.0</v>
      </c>
      <c r="D26" s="41">
        <v>38604.0</v>
      </c>
      <c r="E26" s="162">
        <v>0.8902777777777778</v>
      </c>
      <c r="F26" s="40" t="s">
        <v>2096</v>
      </c>
      <c r="G26" s="40" t="s">
        <v>2101</v>
      </c>
      <c r="H26" s="40">
        <v>32465.0</v>
      </c>
      <c r="I26" s="40" t="s">
        <v>2107</v>
      </c>
      <c r="J26" s="44" t="s">
        <v>2102</v>
      </c>
      <c r="K26" s="40">
        <v>10.0</v>
      </c>
      <c r="L26" s="40" t="s">
        <v>2108</v>
      </c>
    </row>
    <row r="27" ht="12.75" customHeight="1">
      <c r="A27" s="40" t="s">
        <v>2106</v>
      </c>
      <c r="B27" s="40">
        <v>26.0</v>
      </c>
      <c r="C27" s="40">
        <v>98.0</v>
      </c>
      <c r="D27" s="41">
        <v>38604.0</v>
      </c>
      <c r="E27" s="162">
        <v>0.8979166666666667</v>
      </c>
      <c r="F27" s="40" t="s">
        <v>2096</v>
      </c>
      <c r="G27" s="40" t="s">
        <v>2101</v>
      </c>
      <c r="H27" s="40">
        <v>32465.0</v>
      </c>
      <c r="I27" s="40" t="s">
        <v>2107</v>
      </c>
      <c r="J27" s="44" t="s">
        <v>2102</v>
      </c>
      <c r="K27" s="40">
        <v>15.0</v>
      </c>
      <c r="L27" s="40" t="s">
        <v>2108</v>
      </c>
    </row>
    <row r="28" ht="12.75" customHeight="1">
      <c r="A28" s="40" t="s">
        <v>2106</v>
      </c>
      <c r="B28" s="40">
        <v>26.0</v>
      </c>
      <c r="C28" s="40">
        <v>99.0</v>
      </c>
      <c r="D28" s="41">
        <v>38604.0</v>
      </c>
      <c r="E28" s="162">
        <v>0.9090277777777778</v>
      </c>
      <c r="F28" s="40" t="s">
        <v>2096</v>
      </c>
      <c r="G28" s="40" t="s">
        <v>2101</v>
      </c>
      <c r="H28" s="40">
        <v>32465.0</v>
      </c>
      <c r="I28" s="40" t="s">
        <v>2107</v>
      </c>
      <c r="J28" s="44" t="s">
        <v>2102</v>
      </c>
      <c r="K28" s="40">
        <v>15.0</v>
      </c>
      <c r="L28" s="40" t="s">
        <v>2108</v>
      </c>
    </row>
    <row r="29" ht="12.75" customHeight="1">
      <c r="A29" s="40" t="s">
        <v>2106</v>
      </c>
      <c r="B29" s="40">
        <v>26.0</v>
      </c>
      <c r="C29" s="40">
        <v>100.0</v>
      </c>
      <c r="D29" s="41">
        <v>38605.0</v>
      </c>
      <c r="E29" s="162">
        <v>0.873611111111111</v>
      </c>
      <c r="F29" s="40" t="s">
        <v>2096</v>
      </c>
      <c r="G29" s="40" t="s">
        <v>2101</v>
      </c>
      <c r="H29" s="40">
        <v>32465.0</v>
      </c>
      <c r="I29" s="40" t="s">
        <v>2107</v>
      </c>
      <c r="J29" s="44" t="s">
        <v>2102</v>
      </c>
      <c r="K29" s="40">
        <v>15.0</v>
      </c>
      <c r="L29" s="40" t="s">
        <v>2108</v>
      </c>
    </row>
    <row r="30" ht="12.75" customHeight="1">
      <c r="A30" s="40" t="s">
        <v>2106</v>
      </c>
      <c r="B30" s="40">
        <v>27.0</v>
      </c>
      <c r="C30" s="40">
        <v>101.0</v>
      </c>
      <c r="D30" s="41">
        <v>38606.0</v>
      </c>
      <c r="E30" s="162">
        <v>0.48541666666666666</v>
      </c>
      <c r="F30" s="40" t="s">
        <v>2096</v>
      </c>
      <c r="G30" s="40" t="s">
        <v>2101</v>
      </c>
      <c r="H30" s="40">
        <v>32465.0</v>
      </c>
      <c r="I30" s="40" t="s">
        <v>2107</v>
      </c>
      <c r="J30" s="44" t="s">
        <v>2102</v>
      </c>
      <c r="K30" s="40">
        <v>15.0</v>
      </c>
      <c r="L30" s="40" t="s">
        <v>2108</v>
      </c>
    </row>
    <row r="31" ht="12.75" customHeight="1">
      <c r="A31" s="40" t="s">
        <v>2106</v>
      </c>
      <c r="B31" s="40">
        <v>27.0</v>
      </c>
      <c r="C31" s="40">
        <v>102.0</v>
      </c>
      <c r="D31" s="41">
        <v>38606.0</v>
      </c>
      <c r="E31" s="162">
        <v>0.6201388888888889</v>
      </c>
      <c r="F31" s="40" t="s">
        <v>2096</v>
      </c>
      <c r="G31" s="40" t="s">
        <v>2101</v>
      </c>
      <c r="H31" s="40">
        <v>32465.0</v>
      </c>
      <c r="I31" s="40" t="s">
        <v>2107</v>
      </c>
      <c r="J31" s="44" t="s">
        <v>2102</v>
      </c>
      <c r="K31" s="40">
        <v>15.0</v>
      </c>
      <c r="L31" s="40" t="s">
        <v>2108</v>
      </c>
    </row>
    <row r="32" ht="12.75" customHeight="1">
      <c r="A32" s="40" t="s">
        <v>2106</v>
      </c>
      <c r="B32" s="40">
        <v>27.0</v>
      </c>
      <c r="C32" s="40">
        <v>103.0</v>
      </c>
      <c r="D32" s="41">
        <v>38606.0</v>
      </c>
      <c r="E32" s="162">
        <v>0.8833333333333333</v>
      </c>
      <c r="F32" s="40" t="s">
        <v>2096</v>
      </c>
      <c r="G32" s="40" t="s">
        <v>2101</v>
      </c>
      <c r="H32" s="40">
        <v>32465.0</v>
      </c>
      <c r="I32" s="40" t="s">
        <v>2107</v>
      </c>
      <c r="J32" s="44" t="s">
        <v>2102</v>
      </c>
      <c r="K32" s="40">
        <v>15.0</v>
      </c>
      <c r="L32" s="40" t="s">
        <v>2108</v>
      </c>
    </row>
    <row r="33" ht="12.75" customHeight="1">
      <c r="A33" s="40" t="s">
        <v>2106</v>
      </c>
      <c r="B33" s="40">
        <v>27.0</v>
      </c>
      <c r="C33" s="40">
        <v>104.0</v>
      </c>
      <c r="D33" s="41">
        <v>38607.0</v>
      </c>
      <c r="E33" s="162">
        <v>0.8722222222222222</v>
      </c>
      <c r="F33" s="40" t="s">
        <v>2096</v>
      </c>
      <c r="G33" s="40" t="s">
        <v>2101</v>
      </c>
      <c r="H33" s="40">
        <v>32465.0</v>
      </c>
      <c r="I33" s="40" t="s">
        <v>2107</v>
      </c>
      <c r="J33" s="44" t="s">
        <v>2102</v>
      </c>
      <c r="K33" s="40">
        <v>15.0</v>
      </c>
      <c r="L33" s="40" t="s">
        <v>2108</v>
      </c>
    </row>
    <row r="34" ht="12.75" customHeight="1">
      <c r="A34" s="40" t="s">
        <v>2106</v>
      </c>
      <c r="B34" s="40">
        <v>27.0</v>
      </c>
      <c r="C34" s="40">
        <v>105.0</v>
      </c>
      <c r="D34" s="41">
        <v>38608.0</v>
      </c>
      <c r="E34" s="162">
        <v>0.9159722222222223</v>
      </c>
      <c r="F34" s="40" t="s">
        <v>2096</v>
      </c>
      <c r="G34" s="40" t="s">
        <v>2101</v>
      </c>
      <c r="H34" s="40">
        <v>32465.0</v>
      </c>
      <c r="I34" s="40" t="s">
        <v>2107</v>
      </c>
      <c r="J34" s="44" t="s">
        <v>2102</v>
      </c>
      <c r="K34" s="40">
        <v>9.0</v>
      </c>
      <c r="L34" s="40" t="s">
        <v>2108</v>
      </c>
    </row>
    <row r="35" ht="12.75" customHeight="1">
      <c r="A35" s="40" t="s">
        <v>2106</v>
      </c>
      <c r="B35" s="40">
        <v>27.0</v>
      </c>
      <c r="C35" s="40">
        <v>106.0</v>
      </c>
      <c r="D35" s="41">
        <v>38609.0</v>
      </c>
      <c r="E35" s="162">
        <v>0.8881944444444444</v>
      </c>
      <c r="F35" s="40" t="s">
        <v>2096</v>
      </c>
      <c r="G35" s="40" t="s">
        <v>2101</v>
      </c>
      <c r="H35" s="40">
        <v>32465.0</v>
      </c>
      <c r="I35" s="40" t="s">
        <v>2107</v>
      </c>
      <c r="J35" s="44" t="s">
        <v>2102</v>
      </c>
      <c r="K35" s="40">
        <v>15.0</v>
      </c>
      <c r="L35" s="40" t="s">
        <v>2108</v>
      </c>
    </row>
    <row r="36" ht="12.75" customHeight="1">
      <c r="A36" s="40" t="s">
        <v>2106</v>
      </c>
      <c r="B36" s="40">
        <v>27.0</v>
      </c>
      <c r="C36" s="40">
        <v>107.0</v>
      </c>
      <c r="D36" s="41">
        <v>38610.0</v>
      </c>
      <c r="E36" s="162">
        <v>0.8652777777777777</v>
      </c>
      <c r="F36" s="40" t="s">
        <v>2096</v>
      </c>
      <c r="G36" s="40" t="s">
        <v>2101</v>
      </c>
      <c r="H36" s="40">
        <v>32465.0</v>
      </c>
      <c r="I36" s="40" t="s">
        <v>2107</v>
      </c>
      <c r="J36" s="44" t="s">
        <v>2102</v>
      </c>
      <c r="K36" s="40">
        <v>15.0</v>
      </c>
      <c r="L36" s="40" t="s">
        <v>2108</v>
      </c>
    </row>
    <row r="37" ht="12.75" customHeight="1">
      <c r="A37" s="40" t="s">
        <v>2106</v>
      </c>
      <c r="B37" s="40">
        <v>27.0</v>
      </c>
      <c r="C37" s="40">
        <v>108.0</v>
      </c>
      <c r="D37" s="41">
        <v>38611.0</v>
      </c>
      <c r="E37" s="162">
        <v>0.8729166666666667</v>
      </c>
      <c r="F37" s="40" t="s">
        <v>2096</v>
      </c>
      <c r="G37" s="40" t="s">
        <v>2101</v>
      </c>
      <c r="H37" s="40">
        <v>32465.0</v>
      </c>
      <c r="I37" s="40" t="s">
        <v>2107</v>
      </c>
      <c r="J37" s="44" t="s">
        <v>2102</v>
      </c>
      <c r="K37" s="40">
        <v>15.0</v>
      </c>
      <c r="L37" s="40" t="s">
        <v>2108</v>
      </c>
    </row>
    <row r="38" ht="12.75" customHeight="1">
      <c r="A38" s="40" t="s">
        <v>2106</v>
      </c>
      <c r="B38" s="40">
        <v>27.0</v>
      </c>
      <c r="C38" s="40">
        <v>109.0</v>
      </c>
      <c r="D38" s="41">
        <v>38612.0</v>
      </c>
      <c r="E38" s="162">
        <v>0.8576388888888888</v>
      </c>
      <c r="F38" s="40" t="s">
        <v>2096</v>
      </c>
      <c r="G38" s="40" t="s">
        <v>2101</v>
      </c>
      <c r="H38" s="40">
        <v>32465.0</v>
      </c>
      <c r="I38" s="40" t="s">
        <v>2107</v>
      </c>
      <c r="J38" s="44" t="s">
        <v>2102</v>
      </c>
      <c r="K38" s="40">
        <v>15.0</v>
      </c>
      <c r="L38" s="40" t="s">
        <v>2108</v>
      </c>
    </row>
    <row r="39" ht="12.75" customHeight="1">
      <c r="A39" s="40" t="s">
        <v>2106</v>
      </c>
      <c r="B39" s="40">
        <v>27.0</v>
      </c>
      <c r="C39" s="40">
        <v>110.0</v>
      </c>
      <c r="D39" s="41">
        <v>38613.0</v>
      </c>
      <c r="E39" s="162">
        <v>0.8104166666666667</v>
      </c>
      <c r="F39" s="40" t="s">
        <v>2096</v>
      </c>
      <c r="G39" s="40" t="s">
        <v>2101</v>
      </c>
      <c r="H39" s="40">
        <v>32465.0</v>
      </c>
      <c r="I39" s="40" t="s">
        <v>2107</v>
      </c>
      <c r="J39" s="44" t="s">
        <v>2102</v>
      </c>
      <c r="K39" s="40">
        <v>15.0</v>
      </c>
      <c r="L39" s="40" t="s">
        <v>2108</v>
      </c>
    </row>
    <row r="40" ht="12.75" customHeight="1">
      <c r="A40" s="40" t="s">
        <v>2106</v>
      </c>
      <c r="B40" s="40">
        <v>27.0</v>
      </c>
      <c r="C40" s="40">
        <v>111.0</v>
      </c>
      <c r="D40" s="41">
        <v>38614.0</v>
      </c>
      <c r="E40" s="162">
        <v>0.8729166666666667</v>
      </c>
      <c r="F40" s="40" t="s">
        <v>2096</v>
      </c>
      <c r="G40" s="40" t="s">
        <v>2101</v>
      </c>
      <c r="H40" s="40">
        <v>32465.0</v>
      </c>
      <c r="I40" s="40" t="s">
        <v>2107</v>
      </c>
      <c r="J40" s="44" t="s">
        <v>2102</v>
      </c>
      <c r="K40" s="40">
        <v>15.0</v>
      </c>
      <c r="L40" s="40" t="s">
        <v>2108</v>
      </c>
    </row>
    <row r="41" ht="12.75" customHeight="1">
      <c r="A41" s="40" t="s">
        <v>2106</v>
      </c>
      <c r="B41" s="40">
        <v>27.0</v>
      </c>
      <c r="C41" s="40">
        <v>112.0</v>
      </c>
      <c r="D41" s="41">
        <v>38616.0</v>
      </c>
      <c r="E41" s="162">
        <v>0.8388888888888889</v>
      </c>
      <c r="F41" s="40" t="s">
        <v>2096</v>
      </c>
      <c r="G41" s="40" t="s">
        <v>2101</v>
      </c>
      <c r="H41" s="40">
        <v>32465.0</v>
      </c>
      <c r="I41" s="40" t="s">
        <v>2107</v>
      </c>
      <c r="J41" s="44" t="s">
        <v>2102</v>
      </c>
      <c r="K41" s="40">
        <v>15.0</v>
      </c>
      <c r="L41" s="40" t="s">
        <v>2108</v>
      </c>
    </row>
    <row r="42" ht="12.75" customHeight="1">
      <c r="A42" s="40" t="s">
        <v>2106</v>
      </c>
      <c r="B42" s="40">
        <v>27.0</v>
      </c>
      <c r="C42" s="40">
        <v>113.0</v>
      </c>
      <c r="D42" s="41">
        <v>38616.0</v>
      </c>
      <c r="E42" s="162">
        <v>0.8840277777777777</v>
      </c>
      <c r="F42" s="40" t="s">
        <v>2096</v>
      </c>
      <c r="G42" s="40" t="s">
        <v>2101</v>
      </c>
      <c r="H42" s="40">
        <v>32465.0</v>
      </c>
      <c r="I42" s="40" t="s">
        <v>2107</v>
      </c>
      <c r="J42" s="44" t="s">
        <v>2102</v>
      </c>
      <c r="K42" s="40">
        <v>15.0</v>
      </c>
      <c r="L42" s="40" t="s">
        <v>2108</v>
      </c>
    </row>
    <row r="43" ht="12.75" customHeight="1">
      <c r="A43" s="40" t="s">
        <v>2106</v>
      </c>
      <c r="B43" s="40">
        <v>27.0</v>
      </c>
      <c r="C43" s="40">
        <v>114.0</v>
      </c>
      <c r="D43" s="41">
        <v>38617.0</v>
      </c>
      <c r="E43" s="162">
        <v>0.9006944444444445</v>
      </c>
      <c r="F43" s="40" t="s">
        <v>2096</v>
      </c>
      <c r="G43" s="40" t="s">
        <v>2101</v>
      </c>
      <c r="H43" s="40">
        <v>32465.0</v>
      </c>
      <c r="I43" s="40" t="s">
        <v>2107</v>
      </c>
      <c r="J43" s="44" t="s">
        <v>2102</v>
      </c>
      <c r="K43" s="40">
        <v>7.0</v>
      </c>
      <c r="L43" s="40" t="s">
        <v>2108</v>
      </c>
    </row>
    <row r="44" ht="12.75" customHeight="1">
      <c r="A44" s="40" t="s">
        <v>2106</v>
      </c>
      <c r="B44" s="40">
        <v>27.0</v>
      </c>
      <c r="C44" s="40">
        <v>115.0</v>
      </c>
      <c r="D44" s="41">
        <v>38618.0</v>
      </c>
      <c r="E44" s="162">
        <v>0.7541666666666668</v>
      </c>
      <c r="F44" s="40" t="s">
        <v>2096</v>
      </c>
      <c r="G44" s="40" t="s">
        <v>2101</v>
      </c>
      <c r="H44" s="40">
        <v>32465.0</v>
      </c>
      <c r="I44" s="40" t="s">
        <v>2107</v>
      </c>
      <c r="J44" s="44" t="s">
        <v>2102</v>
      </c>
      <c r="K44" s="40">
        <v>15.0</v>
      </c>
      <c r="L44" s="40" t="s">
        <v>2108</v>
      </c>
    </row>
    <row r="45" ht="12.75" customHeight="1">
      <c r="A45" s="40" t="s">
        <v>2106</v>
      </c>
      <c r="B45" s="40">
        <v>27.0</v>
      </c>
      <c r="C45" s="40">
        <v>116.0</v>
      </c>
      <c r="D45" s="41">
        <v>38618.0</v>
      </c>
      <c r="E45" s="162">
        <v>0.9034722222222222</v>
      </c>
      <c r="F45" s="40" t="s">
        <v>2096</v>
      </c>
      <c r="G45" s="40" t="s">
        <v>2101</v>
      </c>
      <c r="H45" s="40">
        <v>32465.0</v>
      </c>
      <c r="I45" s="40" t="s">
        <v>2107</v>
      </c>
      <c r="J45" s="44" t="s">
        <v>2102</v>
      </c>
      <c r="K45" s="40">
        <v>15.0</v>
      </c>
      <c r="L45" s="40" t="s">
        <v>2108</v>
      </c>
    </row>
    <row r="46" ht="12.75" customHeight="1">
      <c r="A46" s="40" t="s">
        <v>2106</v>
      </c>
      <c r="B46" s="40">
        <v>27.0</v>
      </c>
      <c r="C46" s="40">
        <v>117.0</v>
      </c>
      <c r="D46" s="41">
        <v>38619.0</v>
      </c>
      <c r="E46" s="162">
        <v>0.8666666666666667</v>
      </c>
      <c r="F46" s="40" t="s">
        <v>2096</v>
      </c>
      <c r="G46" s="40" t="s">
        <v>2101</v>
      </c>
      <c r="H46" s="40">
        <v>32465.0</v>
      </c>
      <c r="I46" s="40" t="s">
        <v>2107</v>
      </c>
      <c r="J46" s="44" t="s">
        <v>2102</v>
      </c>
      <c r="K46" s="40">
        <v>15.0</v>
      </c>
      <c r="L46" s="40" t="s">
        <v>2108</v>
      </c>
    </row>
    <row r="47" ht="12.75" customHeight="1">
      <c r="A47" s="40" t="s">
        <v>2106</v>
      </c>
      <c r="B47" s="40">
        <v>27.0</v>
      </c>
      <c r="C47" s="40">
        <v>118.0</v>
      </c>
      <c r="D47" s="41">
        <v>38620.0</v>
      </c>
      <c r="E47" s="162">
        <v>0.4576388888888889</v>
      </c>
      <c r="F47" s="40" t="s">
        <v>2096</v>
      </c>
      <c r="G47" s="40" t="s">
        <v>2101</v>
      </c>
      <c r="H47" s="40">
        <v>32465.0</v>
      </c>
      <c r="I47" s="40" t="s">
        <v>2107</v>
      </c>
      <c r="J47" s="44" t="s">
        <v>2102</v>
      </c>
      <c r="K47" s="40">
        <v>15.0</v>
      </c>
      <c r="L47" s="40" t="s">
        <v>2108</v>
      </c>
    </row>
    <row r="48" ht="12.75" customHeight="1">
      <c r="A48" s="40" t="s">
        <v>2106</v>
      </c>
      <c r="B48" s="40">
        <v>27.0</v>
      </c>
      <c r="C48" s="40">
        <v>119.0</v>
      </c>
      <c r="D48" s="41">
        <v>38620.0</v>
      </c>
      <c r="E48" s="162">
        <v>0.8659722222222223</v>
      </c>
      <c r="F48" s="40" t="s">
        <v>2096</v>
      </c>
      <c r="G48" s="40" t="s">
        <v>2101</v>
      </c>
      <c r="H48" s="40">
        <v>32465.0</v>
      </c>
      <c r="I48" s="40" t="s">
        <v>2107</v>
      </c>
      <c r="J48" s="44" t="s">
        <v>2102</v>
      </c>
      <c r="K48" s="40">
        <v>15.0</v>
      </c>
      <c r="L48" s="40" t="s">
        <v>2108</v>
      </c>
    </row>
    <row r="49" ht="12.75" customHeight="1">
      <c r="A49" s="40" t="s">
        <v>2106</v>
      </c>
      <c r="B49" s="40">
        <v>16.0</v>
      </c>
      <c r="C49" s="40">
        <v>28.0</v>
      </c>
      <c r="D49" s="41">
        <v>38621.0</v>
      </c>
      <c r="E49" s="162">
        <v>0.81875</v>
      </c>
      <c r="F49" s="40" t="s">
        <v>2096</v>
      </c>
      <c r="G49" s="40" t="s">
        <v>2101</v>
      </c>
      <c r="H49" s="40">
        <v>32465.0</v>
      </c>
      <c r="I49" s="40" t="s">
        <v>2107</v>
      </c>
      <c r="J49" s="44" t="s">
        <v>2102</v>
      </c>
      <c r="K49" s="40">
        <v>15.0</v>
      </c>
      <c r="L49" s="40" t="s">
        <v>2108</v>
      </c>
    </row>
    <row r="50" ht="12.75" customHeight="1">
      <c r="A50" s="40" t="s">
        <v>2106</v>
      </c>
      <c r="B50" s="40">
        <v>16.0</v>
      </c>
      <c r="C50" s="40">
        <v>29.0</v>
      </c>
      <c r="D50" s="41">
        <v>38623.0</v>
      </c>
      <c r="E50" s="162">
        <v>0.7097222222222223</v>
      </c>
      <c r="F50" s="40" t="s">
        <v>2096</v>
      </c>
      <c r="G50" s="40" t="s">
        <v>2101</v>
      </c>
      <c r="H50" s="40">
        <v>32465.0</v>
      </c>
      <c r="I50" s="40" t="s">
        <v>2107</v>
      </c>
      <c r="J50" s="44" t="s">
        <v>2102</v>
      </c>
      <c r="K50" s="40">
        <v>2.0</v>
      </c>
      <c r="L50" s="40" t="s">
        <v>2108</v>
      </c>
    </row>
    <row r="51" ht="12.75" customHeight="1">
      <c r="A51" s="40" t="s">
        <v>2106</v>
      </c>
      <c r="B51" s="40">
        <v>16.0</v>
      </c>
      <c r="C51" s="40">
        <v>30.0</v>
      </c>
      <c r="D51" s="41">
        <v>38623.0</v>
      </c>
      <c r="E51" s="162">
        <v>0.7166666666666667</v>
      </c>
      <c r="F51" s="40" t="s">
        <v>2096</v>
      </c>
      <c r="G51" s="40" t="s">
        <v>2101</v>
      </c>
      <c r="H51" s="40">
        <v>32465.0</v>
      </c>
      <c r="I51" s="40" t="s">
        <v>2107</v>
      </c>
      <c r="J51" s="44" t="s">
        <v>2102</v>
      </c>
      <c r="K51" s="40">
        <v>15.0</v>
      </c>
      <c r="L51" s="40" t="s">
        <v>2108</v>
      </c>
    </row>
    <row r="52" ht="12.75" customHeight="1">
      <c r="A52" s="40" t="s">
        <v>2106</v>
      </c>
      <c r="B52" s="40">
        <v>16.0</v>
      </c>
      <c r="C52" s="40">
        <v>31.0</v>
      </c>
      <c r="D52" s="41">
        <v>38623.0</v>
      </c>
      <c r="E52" s="162">
        <v>0.8958333333333334</v>
      </c>
      <c r="F52" s="40" t="s">
        <v>2096</v>
      </c>
      <c r="G52" s="40" t="s">
        <v>2101</v>
      </c>
      <c r="H52" s="40">
        <v>32465.0</v>
      </c>
      <c r="I52" s="40" t="s">
        <v>2107</v>
      </c>
      <c r="J52" s="44" t="s">
        <v>2102</v>
      </c>
      <c r="K52" s="40">
        <v>15.0</v>
      </c>
      <c r="L52" s="40" t="s">
        <v>2108</v>
      </c>
    </row>
    <row r="53" ht="12.75" customHeight="1">
      <c r="A53" s="40" t="s">
        <v>2106</v>
      </c>
      <c r="B53" s="40">
        <v>16.0</v>
      </c>
      <c r="C53" s="40">
        <v>32.0</v>
      </c>
      <c r="D53" s="41">
        <v>38624.0</v>
      </c>
      <c r="E53" s="162">
        <v>0.8388888888888889</v>
      </c>
      <c r="F53" s="40" t="s">
        <v>2096</v>
      </c>
      <c r="G53" s="40" t="s">
        <v>2101</v>
      </c>
      <c r="H53" s="40">
        <v>32465.0</v>
      </c>
      <c r="I53" s="40" t="s">
        <v>2107</v>
      </c>
      <c r="J53" s="44" t="s">
        <v>2102</v>
      </c>
      <c r="K53" s="40">
        <v>15.0</v>
      </c>
      <c r="L53" s="40" t="s">
        <v>2108</v>
      </c>
    </row>
    <row r="54" ht="12.75" customHeight="1">
      <c r="A54" s="40" t="s">
        <v>2106</v>
      </c>
      <c r="B54" s="40">
        <v>16.0</v>
      </c>
      <c r="C54" s="40">
        <v>33.0</v>
      </c>
      <c r="D54" s="41">
        <v>38625.0</v>
      </c>
      <c r="E54" s="162">
        <v>0.7409722222222223</v>
      </c>
      <c r="F54" s="40" t="s">
        <v>2096</v>
      </c>
      <c r="G54" s="40" t="s">
        <v>2101</v>
      </c>
      <c r="H54" s="40">
        <v>32465.0</v>
      </c>
      <c r="I54" s="40" t="s">
        <v>2107</v>
      </c>
      <c r="J54" s="44" t="s">
        <v>2102</v>
      </c>
      <c r="K54" s="40">
        <v>15.0</v>
      </c>
      <c r="L54" s="40" t="s">
        <v>2108</v>
      </c>
    </row>
    <row r="55" ht="12.75" customHeight="1">
      <c r="A55" s="40" t="s">
        <v>2106</v>
      </c>
      <c r="B55" s="40">
        <v>16.0</v>
      </c>
      <c r="C55" s="40">
        <v>34.0</v>
      </c>
      <c r="D55" s="41">
        <v>38625.0</v>
      </c>
      <c r="E55" s="162">
        <v>0.8680555555555555</v>
      </c>
      <c r="F55" s="40" t="s">
        <v>2096</v>
      </c>
      <c r="G55" s="40" t="s">
        <v>2101</v>
      </c>
      <c r="H55" s="40">
        <v>32465.0</v>
      </c>
      <c r="I55" s="40" t="s">
        <v>2107</v>
      </c>
      <c r="J55" s="44" t="s">
        <v>2102</v>
      </c>
      <c r="K55" s="40">
        <v>15.0</v>
      </c>
      <c r="L55" s="40" t="s">
        <v>2108</v>
      </c>
    </row>
    <row r="56" ht="12.75" customHeight="1">
      <c r="A56" s="40" t="s">
        <v>2106</v>
      </c>
      <c r="B56" s="40">
        <v>16.0</v>
      </c>
      <c r="C56" s="40">
        <v>35.0</v>
      </c>
      <c r="D56" s="41">
        <v>38626.0</v>
      </c>
      <c r="E56" s="162">
        <v>0.8701388888888889</v>
      </c>
      <c r="F56" s="40" t="s">
        <v>2096</v>
      </c>
      <c r="G56" s="40" t="s">
        <v>2101</v>
      </c>
      <c r="H56" s="40">
        <v>32465.0</v>
      </c>
      <c r="I56" s="40" t="s">
        <v>2107</v>
      </c>
      <c r="J56" s="44" t="s">
        <v>2102</v>
      </c>
      <c r="K56" s="40">
        <v>14.0</v>
      </c>
      <c r="L56" s="40" t="s">
        <v>2108</v>
      </c>
    </row>
    <row r="57" ht="12.75" customHeight="1">
      <c r="A57" s="40" t="s">
        <v>2106</v>
      </c>
      <c r="B57" s="40">
        <v>16.0</v>
      </c>
      <c r="C57" s="40">
        <v>36.0</v>
      </c>
      <c r="D57" s="41">
        <v>38627.0</v>
      </c>
      <c r="E57" s="162">
        <v>0.8701388888888889</v>
      </c>
      <c r="F57" s="40" t="s">
        <v>2096</v>
      </c>
      <c r="G57" s="40" t="s">
        <v>2101</v>
      </c>
      <c r="H57" s="40">
        <v>32465.0</v>
      </c>
      <c r="I57" s="40" t="s">
        <v>2107</v>
      </c>
      <c r="J57" s="44" t="s">
        <v>2102</v>
      </c>
      <c r="K57" s="40">
        <v>15.0</v>
      </c>
      <c r="L57" s="40" t="s">
        <v>2108</v>
      </c>
    </row>
    <row r="58" ht="12.75" customHeight="1">
      <c r="A58" s="40" t="s">
        <v>2106</v>
      </c>
      <c r="B58" s="40">
        <v>16.0</v>
      </c>
      <c r="C58" s="40">
        <v>37.0</v>
      </c>
      <c r="D58" s="41">
        <v>38628.0</v>
      </c>
      <c r="E58" s="162">
        <v>0.8777777777777778</v>
      </c>
      <c r="F58" s="40" t="s">
        <v>2096</v>
      </c>
      <c r="G58" s="40" t="s">
        <v>2101</v>
      </c>
      <c r="H58" s="40">
        <v>32465.0</v>
      </c>
      <c r="I58" s="40" t="s">
        <v>2107</v>
      </c>
      <c r="J58" s="44" t="s">
        <v>2102</v>
      </c>
      <c r="K58" s="40">
        <v>15.0</v>
      </c>
      <c r="L58" s="40" t="s">
        <v>2108</v>
      </c>
    </row>
    <row r="59" ht="12.75" customHeight="1">
      <c r="A59" s="40" t="s">
        <v>2106</v>
      </c>
      <c r="B59" s="40">
        <v>16.0</v>
      </c>
      <c r="C59" s="40">
        <v>38.0</v>
      </c>
      <c r="D59" s="41">
        <v>38629.0</v>
      </c>
      <c r="E59" s="162">
        <v>0.8729166666666667</v>
      </c>
      <c r="F59" s="40" t="s">
        <v>2096</v>
      </c>
      <c r="G59" s="40" t="s">
        <v>2101</v>
      </c>
      <c r="H59" s="40">
        <v>32465.0</v>
      </c>
      <c r="I59" s="40" t="s">
        <v>2107</v>
      </c>
      <c r="J59" s="44" t="s">
        <v>2102</v>
      </c>
      <c r="K59" s="40">
        <v>15.0</v>
      </c>
      <c r="L59" s="40" t="s">
        <v>2108</v>
      </c>
    </row>
    <row r="60" ht="12.75" customHeight="1">
      <c r="A60" s="40" t="s">
        <v>2106</v>
      </c>
      <c r="B60" s="40">
        <v>16.0</v>
      </c>
      <c r="C60" s="40">
        <v>39.0</v>
      </c>
      <c r="D60" s="41">
        <v>38629.0</v>
      </c>
      <c r="E60" s="162">
        <v>0.8840277777777777</v>
      </c>
      <c r="F60" s="40" t="s">
        <v>2096</v>
      </c>
      <c r="G60" s="40" t="s">
        <v>2101</v>
      </c>
      <c r="H60" s="40">
        <v>32465.0</v>
      </c>
      <c r="I60" s="40" t="s">
        <v>2107</v>
      </c>
      <c r="J60" s="44" t="s">
        <v>2102</v>
      </c>
      <c r="K60" s="40">
        <v>15.0</v>
      </c>
      <c r="L60" s="40" t="s">
        <v>2108</v>
      </c>
    </row>
    <row r="61" ht="12.75" customHeight="1">
      <c r="A61" s="40" t="s">
        <v>2106</v>
      </c>
      <c r="B61" s="40">
        <v>16.0</v>
      </c>
      <c r="C61" s="40">
        <v>40.0</v>
      </c>
      <c r="D61" s="41">
        <v>38629.0</v>
      </c>
      <c r="E61" s="162">
        <v>0.8979166666666667</v>
      </c>
      <c r="F61" s="40" t="s">
        <v>2096</v>
      </c>
      <c r="G61" s="40" t="s">
        <v>2101</v>
      </c>
      <c r="H61" s="40">
        <v>32465.0</v>
      </c>
      <c r="I61" s="40" t="s">
        <v>2107</v>
      </c>
      <c r="J61" s="44" t="s">
        <v>2102</v>
      </c>
      <c r="K61" s="40">
        <v>15.0</v>
      </c>
      <c r="L61" s="40" t="s">
        <v>2108</v>
      </c>
    </row>
    <row r="62" ht="12.75" customHeight="1">
      <c r="A62" s="40" t="s">
        <v>2106</v>
      </c>
      <c r="B62" s="40">
        <v>16.0</v>
      </c>
      <c r="C62" s="40">
        <v>41.0</v>
      </c>
      <c r="D62" s="41">
        <v>38630.0</v>
      </c>
      <c r="E62" s="162">
        <v>0.8666666666666667</v>
      </c>
      <c r="F62" s="40" t="s">
        <v>2096</v>
      </c>
      <c r="G62" s="40" t="s">
        <v>2101</v>
      </c>
      <c r="H62" s="40">
        <v>32465.0</v>
      </c>
      <c r="I62" s="40" t="s">
        <v>2107</v>
      </c>
      <c r="J62" s="44" t="s">
        <v>2102</v>
      </c>
      <c r="K62" s="40">
        <v>15.0</v>
      </c>
      <c r="L62" s="40" t="s">
        <v>2108</v>
      </c>
    </row>
    <row r="63" ht="12.75" customHeight="1">
      <c r="A63" s="40" t="s">
        <v>2106</v>
      </c>
      <c r="B63" s="40">
        <v>16.0</v>
      </c>
      <c r="C63" s="40">
        <v>42.0</v>
      </c>
      <c r="D63" s="41">
        <v>38631.0</v>
      </c>
      <c r="E63" s="162">
        <v>0.8444444444444444</v>
      </c>
      <c r="F63" s="40" t="s">
        <v>2096</v>
      </c>
      <c r="G63" s="40" t="s">
        <v>2101</v>
      </c>
      <c r="H63" s="40">
        <v>32465.0</v>
      </c>
      <c r="I63" s="40" t="s">
        <v>2107</v>
      </c>
      <c r="J63" s="44" t="s">
        <v>2102</v>
      </c>
      <c r="K63" s="40">
        <v>15.0</v>
      </c>
      <c r="L63" s="40" t="s">
        <v>2108</v>
      </c>
    </row>
    <row r="64" ht="12.75" customHeight="1">
      <c r="A64" s="40" t="s">
        <v>2106</v>
      </c>
      <c r="B64" s="40">
        <v>16.0</v>
      </c>
      <c r="C64" s="40">
        <v>43.0</v>
      </c>
      <c r="D64" s="41">
        <v>38632.0</v>
      </c>
      <c r="E64" s="162">
        <v>0.8666666666666667</v>
      </c>
      <c r="F64" s="40" t="s">
        <v>2096</v>
      </c>
      <c r="G64" s="40" t="s">
        <v>2101</v>
      </c>
      <c r="H64" s="40">
        <v>32465.0</v>
      </c>
      <c r="I64" s="40" t="s">
        <v>2107</v>
      </c>
      <c r="J64" s="44" t="s">
        <v>2102</v>
      </c>
      <c r="K64" s="40">
        <v>15.0</v>
      </c>
      <c r="L64" s="40" t="s">
        <v>2108</v>
      </c>
    </row>
    <row r="65" ht="12.75" customHeight="1">
      <c r="A65" s="40" t="s">
        <v>2106</v>
      </c>
      <c r="B65" s="40">
        <v>16.0</v>
      </c>
      <c r="C65" s="40">
        <v>44.0</v>
      </c>
      <c r="D65" s="41">
        <v>38633.0</v>
      </c>
      <c r="E65" s="162">
        <v>0.8715277777777778</v>
      </c>
      <c r="F65" s="40" t="s">
        <v>2096</v>
      </c>
      <c r="G65" s="40" t="s">
        <v>2101</v>
      </c>
      <c r="H65" s="40">
        <v>32465.0</v>
      </c>
      <c r="I65" s="40" t="s">
        <v>2107</v>
      </c>
      <c r="J65" s="44" t="s">
        <v>2102</v>
      </c>
      <c r="K65" s="40">
        <v>15.0</v>
      </c>
      <c r="L65" s="40" t="s">
        <v>2108</v>
      </c>
    </row>
    <row r="66" ht="12.75" customHeight="1">
      <c r="A66" s="40" t="s">
        <v>2106</v>
      </c>
      <c r="B66" s="40">
        <v>16.0</v>
      </c>
      <c r="C66" s="40">
        <v>45.0</v>
      </c>
      <c r="D66" s="41">
        <v>38634.0</v>
      </c>
      <c r="E66" s="162">
        <v>0.6805555555555555</v>
      </c>
      <c r="F66" s="40" t="s">
        <v>2096</v>
      </c>
      <c r="G66" s="40" t="s">
        <v>2101</v>
      </c>
      <c r="H66" s="40">
        <v>32465.0</v>
      </c>
      <c r="I66" s="40" t="s">
        <v>2107</v>
      </c>
      <c r="J66" s="44" t="s">
        <v>2102</v>
      </c>
      <c r="K66" s="40">
        <v>15.0</v>
      </c>
      <c r="L66" s="40" t="s">
        <v>2108</v>
      </c>
    </row>
    <row r="67" ht="12.75" customHeight="1">
      <c r="A67" s="40" t="s">
        <v>2106</v>
      </c>
      <c r="B67" s="40">
        <v>16.0</v>
      </c>
      <c r="C67" s="40">
        <v>46.0</v>
      </c>
      <c r="D67" s="41">
        <v>38634.0</v>
      </c>
      <c r="E67" s="162">
        <v>0.8701388888888889</v>
      </c>
      <c r="F67" s="40" t="s">
        <v>2096</v>
      </c>
      <c r="G67" s="40" t="s">
        <v>2101</v>
      </c>
      <c r="H67" s="40">
        <v>32465.0</v>
      </c>
      <c r="I67" s="40" t="s">
        <v>2107</v>
      </c>
      <c r="J67" s="44" t="s">
        <v>2102</v>
      </c>
      <c r="K67" s="40">
        <v>15.0</v>
      </c>
      <c r="L67" s="40" t="s">
        <v>2108</v>
      </c>
    </row>
    <row r="68" ht="12.75" customHeight="1">
      <c r="A68" s="40" t="s">
        <v>2106</v>
      </c>
      <c r="B68" s="40">
        <v>16.0</v>
      </c>
      <c r="C68" s="40">
        <v>47.0</v>
      </c>
      <c r="D68" s="41">
        <v>38634.0</v>
      </c>
      <c r="E68" s="162">
        <v>0.88125</v>
      </c>
      <c r="F68" s="40" t="s">
        <v>2096</v>
      </c>
      <c r="G68" s="40" t="s">
        <v>2101</v>
      </c>
      <c r="H68" s="40">
        <v>32465.0</v>
      </c>
      <c r="I68" s="40" t="s">
        <v>2107</v>
      </c>
      <c r="J68" s="44" t="s">
        <v>2102</v>
      </c>
      <c r="K68" s="40">
        <v>15.0</v>
      </c>
      <c r="L68" s="40" t="s">
        <v>2108</v>
      </c>
    </row>
    <row r="69" ht="12.75" customHeight="1">
      <c r="A69" s="40" t="s">
        <v>2106</v>
      </c>
      <c r="B69" s="40">
        <v>16.0</v>
      </c>
      <c r="C69" s="40">
        <v>48.0</v>
      </c>
      <c r="D69" s="41">
        <v>38635.0</v>
      </c>
      <c r="E69" s="162">
        <v>0.7298611111111111</v>
      </c>
      <c r="F69" s="40" t="s">
        <v>2096</v>
      </c>
      <c r="G69" s="40" t="s">
        <v>2101</v>
      </c>
      <c r="H69" s="40">
        <v>32465.0</v>
      </c>
      <c r="I69" s="40" t="s">
        <v>2107</v>
      </c>
      <c r="J69" s="44" t="s">
        <v>2102</v>
      </c>
      <c r="K69" s="40">
        <v>15.0</v>
      </c>
      <c r="L69" s="40" t="s">
        <v>2108</v>
      </c>
    </row>
    <row r="70" ht="12.75" customHeight="1">
      <c r="A70" s="40" t="s">
        <v>2106</v>
      </c>
      <c r="B70" s="40">
        <v>16.0</v>
      </c>
      <c r="C70" s="40">
        <v>49.0</v>
      </c>
      <c r="D70" s="41">
        <v>38635.0</v>
      </c>
      <c r="E70" s="162">
        <v>0.8333333333333334</v>
      </c>
      <c r="F70" s="40" t="s">
        <v>2096</v>
      </c>
      <c r="G70" s="40" t="s">
        <v>2101</v>
      </c>
      <c r="H70" s="40">
        <v>32465.0</v>
      </c>
      <c r="I70" s="40" t="s">
        <v>2107</v>
      </c>
      <c r="J70" s="44" t="s">
        <v>2102</v>
      </c>
      <c r="K70" s="40">
        <v>15.0</v>
      </c>
      <c r="L70" s="40" t="s">
        <v>2108</v>
      </c>
    </row>
    <row r="71" ht="12.75" customHeight="1">
      <c r="A71" s="40" t="s">
        <v>2106</v>
      </c>
      <c r="B71" s="40">
        <v>16.0</v>
      </c>
      <c r="C71" s="40">
        <v>50.0</v>
      </c>
      <c r="D71" s="41">
        <v>38636.0</v>
      </c>
      <c r="E71" s="162">
        <v>0.9020833333333332</v>
      </c>
      <c r="F71" s="40" t="s">
        <v>2096</v>
      </c>
      <c r="G71" s="40" t="s">
        <v>2101</v>
      </c>
      <c r="H71" s="40">
        <v>32465.0</v>
      </c>
      <c r="I71" s="40" t="s">
        <v>2107</v>
      </c>
      <c r="J71" s="44" t="s">
        <v>2102</v>
      </c>
      <c r="K71" s="40">
        <v>15.0</v>
      </c>
      <c r="L71" s="40" t="s">
        <v>2108</v>
      </c>
    </row>
    <row r="72" ht="12.75" customHeight="1">
      <c r="A72" s="40" t="s">
        <v>2106</v>
      </c>
      <c r="B72" s="40">
        <v>16.0</v>
      </c>
      <c r="C72" s="40">
        <v>51.0</v>
      </c>
      <c r="D72" s="41">
        <v>38637.0</v>
      </c>
      <c r="E72" s="162">
        <v>0.7659722222222222</v>
      </c>
      <c r="F72" s="40" t="s">
        <v>2096</v>
      </c>
      <c r="G72" s="40" t="s">
        <v>2101</v>
      </c>
      <c r="H72" s="40">
        <v>32465.0</v>
      </c>
      <c r="I72" s="40" t="s">
        <v>2107</v>
      </c>
      <c r="J72" s="44" t="s">
        <v>2102</v>
      </c>
      <c r="K72" s="40">
        <v>15.0</v>
      </c>
      <c r="L72" s="40" t="s">
        <v>2108</v>
      </c>
    </row>
    <row r="73" ht="12.75" customHeight="1">
      <c r="A73" s="40" t="s">
        <v>2106</v>
      </c>
      <c r="B73" s="40">
        <v>16.0</v>
      </c>
      <c r="C73" s="40">
        <v>52.0</v>
      </c>
      <c r="D73" s="41">
        <v>38637.0</v>
      </c>
      <c r="E73" s="162">
        <v>0.8791666666666668</v>
      </c>
      <c r="F73" s="40" t="s">
        <v>2096</v>
      </c>
      <c r="G73" s="40" t="s">
        <v>2101</v>
      </c>
      <c r="H73" s="40">
        <v>32465.0</v>
      </c>
      <c r="I73" s="40" t="s">
        <v>2107</v>
      </c>
      <c r="J73" s="44" t="s">
        <v>2102</v>
      </c>
      <c r="K73" s="40">
        <v>15.0</v>
      </c>
      <c r="L73" s="40" t="s">
        <v>2108</v>
      </c>
    </row>
    <row r="74" ht="12.75" customHeight="1">
      <c r="A74" s="40" t="s">
        <v>2106</v>
      </c>
      <c r="B74" s="40">
        <v>16.0</v>
      </c>
      <c r="C74" s="40">
        <v>53.0</v>
      </c>
      <c r="D74" s="41">
        <v>38638.0</v>
      </c>
      <c r="E74" s="162">
        <v>0.86875</v>
      </c>
      <c r="F74" s="40" t="s">
        <v>2096</v>
      </c>
      <c r="G74" s="40" t="s">
        <v>2101</v>
      </c>
      <c r="H74" s="40">
        <v>32465.0</v>
      </c>
      <c r="I74" s="40" t="s">
        <v>2107</v>
      </c>
      <c r="J74" s="44" t="s">
        <v>2102</v>
      </c>
      <c r="K74" s="40">
        <v>15.0</v>
      </c>
      <c r="L74" s="40" t="s">
        <v>2108</v>
      </c>
    </row>
    <row r="75" ht="12.75" customHeight="1">
      <c r="A75" s="40" t="s">
        <v>2106</v>
      </c>
      <c r="B75" s="40">
        <v>17.0</v>
      </c>
      <c r="C75" s="40">
        <v>54.0</v>
      </c>
      <c r="D75" s="41">
        <v>38638.0</v>
      </c>
      <c r="E75" s="162">
        <v>0.8798611111111111</v>
      </c>
      <c r="F75" s="40" t="s">
        <v>2096</v>
      </c>
      <c r="G75" s="40" t="s">
        <v>2101</v>
      </c>
      <c r="H75" s="40">
        <v>32465.0</v>
      </c>
      <c r="I75" s="40" t="s">
        <v>2107</v>
      </c>
      <c r="J75" s="44" t="s">
        <v>2102</v>
      </c>
      <c r="K75" s="40">
        <v>15.0</v>
      </c>
      <c r="L75" s="40" t="s">
        <v>2108</v>
      </c>
    </row>
    <row r="76" ht="12.75" customHeight="1">
      <c r="A76" s="40" t="s">
        <v>2106</v>
      </c>
      <c r="B76" s="40">
        <v>17.0</v>
      </c>
      <c r="C76" s="40">
        <v>55.0</v>
      </c>
      <c r="D76" s="41">
        <v>38638.0</v>
      </c>
      <c r="E76" s="162">
        <v>0.9097222222222222</v>
      </c>
      <c r="F76" s="40" t="s">
        <v>2096</v>
      </c>
      <c r="G76" s="40" t="s">
        <v>2101</v>
      </c>
      <c r="H76" s="40">
        <v>32465.0</v>
      </c>
      <c r="I76" s="40" t="s">
        <v>2107</v>
      </c>
      <c r="J76" s="44" t="s">
        <v>2102</v>
      </c>
      <c r="K76" s="40">
        <v>15.0</v>
      </c>
      <c r="L76" s="40" t="s">
        <v>2108</v>
      </c>
    </row>
    <row r="77" ht="12.75" customHeight="1">
      <c r="A77" s="40" t="s">
        <v>2106</v>
      </c>
      <c r="B77" s="40">
        <v>17.0</v>
      </c>
      <c r="C77" s="40">
        <v>56.0</v>
      </c>
      <c r="D77" s="41">
        <v>38639.0</v>
      </c>
      <c r="E77" s="162">
        <v>0.720138888888889</v>
      </c>
      <c r="F77" s="40" t="s">
        <v>2096</v>
      </c>
      <c r="G77" s="40" t="s">
        <v>2101</v>
      </c>
      <c r="H77" s="40">
        <v>32465.0</v>
      </c>
      <c r="I77" s="40" t="s">
        <v>2107</v>
      </c>
      <c r="J77" s="44" t="s">
        <v>2102</v>
      </c>
      <c r="K77" s="40">
        <v>10.0</v>
      </c>
      <c r="L77" s="40" t="s">
        <v>2108</v>
      </c>
    </row>
    <row r="78" ht="12.75" customHeight="1">
      <c r="A78" s="40" t="s">
        <v>2106</v>
      </c>
      <c r="B78" s="40">
        <v>17.0</v>
      </c>
      <c r="C78" s="40">
        <v>57.0</v>
      </c>
      <c r="D78" s="41">
        <v>38639.0</v>
      </c>
      <c r="E78" s="162">
        <v>0.7284722222222223</v>
      </c>
      <c r="F78" s="40" t="s">
        <v>2096</v>
      </c>
      <c r="G78" s="40" t="s">
        <v>2101</v>
      </c>
      <c r="H78" s="40">
        <v>32465.0</v>
      </c>
      <c r="I78" s="40" t="s">
        <v>2107</v>
      </c>
      <c r="J78" s="44" t="s">
        <v>2102</v>
      </c>
      <c r="K78" s="40">
        <v>15.0</v>
      </c>
      <c r="L78" s="40" t="s">
        <v>2108</v>
      </c>
    </row>
    <row r="79" ht="12.75" customHeight="1">
      <c r="A79" s="40" t="s">
        <v>2106</v>
      </c>
      <c r="B79" s="40">
        <v>17.0</v>
      </c>
      <c r="C79" s="40">
        <v>58.0</v>
      </c>
      <c r="D79" s="41">
        <v>38639.0</v>
      </c>
      <c r="E79" s="162">
        <v>0.8729166666666667</v>
      </c>
      <c r="F79" s="40" t="s">
        <v>2096</v>
      </c>
      <c r="G79" s="40" t="s">
        <v>2101</v>
      </c>
      <c r="H79" s="40">
        <v>32465.0</v>
      </c>
      <c r="I79" s="40" t="s">
        <v>2107</v>
      </c>
      <c r="J79" s="44" t="s">
        <v>2102</v>
      </c>
      <c r="K79" s="40">
        <v>15.0</v>
      </c>
      <c r="L79" s="40" t="s">
        <v>2108</v>
      </c>
    </row>
    <row r="80" ht="12.75" customHeight="1">
      <c r="A80" s="40" t="s">
        <v>2106</v>
      </c>
      <c r="B80" s="40">
        <v>17.0</v>
      </c>
      <c r="C80" s="40">
        <v>59.0</v>
      </c>
      <c r="D80" s="41">
        <v>38639.0</v>
      </c>
      <c r="E80" s="162">
        <v>0.8847222222222223</v>
      </c>
      <c r="F80" s="40" t="s">
        <v>2096</v>
      </c>
      <c r="G80" s="40" t="s">
        <v>2101</v>
      </c>
      <c r="H80" s="40">
        <v>32465.0</v>
      </c>
      <c r="I80" s="40" t="s">
        <v>2107</v>
      </c>
      <c r="J80" s="44" t="s">
        <v>2102</v>
      </c>
      <c r="K80" s="40">
        <v>15.0</v>
      </c>
      <c r="L80" s="40" t="s">
        <v>2108</v>
      </c>
    </row>
    <row r="81" ht="12.75" customHeight="1">
      <c r="A81" s="40" t="s">
        <v>2106</v>
      </c>
      <c r="B81" s="40">
        <v>17.0</v>
      </c>
      <c r="C81" s="40">
        <v>60.0</v>
      </c>
      <c r="D81" s="41">
        <v>38640.0</v>
      </c>
      <c r="E81" s="162">
        <v>0.6972222222222223</v>
      </c>
      <c r="F81" s="40" t="s">
        <v>2096</v>
      </c>
      <c r="G81" s="40" t="s">
        <v>2101</v>
      </c>
      <c r="H81" s="40">
        <v>32465.0</v>
      </c>
      <c r="I81" s="40" t="s">
        <v>2107</v>
      </c>
      <c r="J81" s="44" t="s">
        <v>2102</v>
      </c>
      <c r="K81" s="40">
        <v>15.0</v>
      </c>
      <c r="L81" s="40" t="s">
        <v>2108</v>
      </c>
    </row>
    <row r="82" ht="12.75" customHeight="1">
      <c r="A82" s="40" t="s">
        <v>2106</v>
      </c>
      <c r="B82" s="40">
        <v>17.0</v>
      </c>
      <c r="C82" s="40">
        <v>61.0</v>
      </c>
      <c r="D82" s="41">
        <v>38640.0</v>
      </c>
      <c r="E82" s="162">
        <v>0.8791666666666668</v>
      </c>
      <c r="F82" s="40" t="s">
        <v>2096</v>
      </c>
      <c r="G82" s="40" t="s">
        <v>2101</v>
      </c>
      <c r="H82" s="40">
        <v>32465.0</v>
      </c>
      <c r="I82" s="40" t="s">
        <v>2107</v>
      </c>
      <c r="J82" s="44" t="s">
        <v>2102</v>
      </c>
      <c r="K82" s="40">
        <v>15.0</v>
      </c>
      <c r="L82" s="40" t="s">
        <v>2108</v>
      </c>
    </row>
    <row r="83" ht="12.75" customHeight="1">
      <c r="A83" s="40" t="s">
        <v>2106</v>
      </c>
      <c r="B83" s="40">
        <v>17.0</v>
      </c>
      <c r="C83" s="40">
        <v>62.0</v>
      </c>
      <c r="D83" s="41">
        <v>38641.0</v>
      </c>
      <c r="E83" s="162">
        <v>0.875</v>
      </c>
      <c r="F83" s="40" t="s">
        <v>2096</v>
      </c>
      <c r="G83" s="40" t="s">
        <v>2101</v>
      </c>
      <c r="H83" s="40">
        <v>32465.0</v>
      </c>
      <c r="I83" s="40" t="s">
        <v>2107</v>
      </c>
      <c r="J83" s="44" t="s">
        <v>2102</v>
      </c>
      <c r="K83" s="40">
        <v>15.0</v>
      </c>
      <c r="L83" s="40" t="s">
        <v>2108</v>
      </c>
    </row>
    <row r="84" ht="12.75" customHeight="1">
      <c r="A84" s="40" t="s">
        <v>2106</v>
      </c>
      <c r="B84" s="40">
        <v>17.0</v>
      </c>
      <c r="C84" s="40">
        <v>63.0</v>
      </c>
      <c r="D84" s="41">
        <v>38641.0</v>
      </c>
      <c r="E84" s="162">
        <v>0.8861111111111111</v>
      </c>
      <c r="F84" s="40" t="s">
        <v>2096</v>
      </c>
      <c r="G84" s="40" t="s">
        <v>2101</v>
      </c>
      <c r="H84" s="40">
        <v>32465.0</v>
      </c>
      <c r="I84" s="40" t="s">
        <v>2107</v>
      </c>
      <c r="J84" s="44" t="s">
        <v>2102</v>
      </c>
      <c r="K84" s="40">
        <v>15.0</v>
      </c>
      <c r="L84" s="40" t="s">
        <v>2108</v>
      </c>
    </row>
    <row r="85" ht="12.75" customHeight="1">
      <c r="A85" s="40" t="s">
        <v>2106</v>
      </c>
      <c r="B85" s="40">
        <v>15.0</v>
      </c>
      <c r="C85" s="40">
        <v>27.0</v>
      </c>
      <c r="D85" s="41">
        <v>38642.0</v>
      </c>
      <c r="E85" s="162">
        <v>0.5499999999999999</v>
      </c>
      <c r="F85" s="40" t="s">
        <v>2109</v>
      </c>
      <c r="G85" s="40" t="s">
        <v>2110</v>
      </c>
      <c r="H85" s="40" t="s">
        <v>2111</v>
      </c>
      <c r="I85" s="40"/>
      <c r="J85" s="40">
        <v>1.0</v>
      </c>
      <c r="K85" s="40">
        <v>2.0</v>
      </c>
      <c r="L85" s="40"/>
    </row>
    <row r="86" ht="12.75" customHeight="1">
      <c r="A86" s="40" t="s">
        <v>2106</v>
      </c>
      <c r="B86" s="40">
        <v>17.0</v>
      </c>
      <c r="C86" s="40">
        <v>64.0</v>
      </c>
      <c r="D86" s="41">
        <v>38642.0</v>
      </c>
      <c r="E86" s="162">
        <v>0.8659722222222223</v>
      </c>
      <c r="F86" s="40" t="s">
        <v>2096</v>
      </c>
      <c r="G86" s="40" t="s">
        <v>2101</v>
      </c>
      <c r="H86" s="40">
        <v>32465.0</v>
      </c>
      <c r="I86" s="40" t="s">
        <v>2107</v>
      </c>
      <c r="J86" s="44" t="s">
        <v>2102</v>
      </c>
      <c r="K86" s="40">
        <v>15.0</v>
      </c>
      <c r="L86" s="40" t="s">
        <v>2108</v>
      </c>
    </row>
    <row r="87" ht="12.75" customHeight="1">
      <c r="A87" s="40" t="s">
        <v>2106</v>
      </c>
      <c r="B87" s="40">
        <v>17.0</v>
      </c>
      <c r="C87" s="40">
        <v>65.0</v>
      </c>
      <c r="D87" s="41">
        <v>38642.0</v>
      </c>
      <c r="E87" s="162">
        <v>0.8770833333333333</v>
      </c>
      <c r="F87" s="40" t="s">
        <v>2096</v>
      </c>
      <c r="G87" s="40" t="s">
        <v>2101</v>
      </c>
      <c r="H87" s="40">
        <v>32465.0</v>
      </c>
      <c r="I87" s="40" t="s">
        <v>2107</v>
      </c>
      <c r="J87" s="44" t="s">
        <v>2102</v>
      </c>
      <c r="K87" s="40">
        <v>15.0</v>
      </c>
      <c r="L87" s="40" t="s">
        <v>2108</v>
      </c>
    </row>
    <row r="88" ht="12.75" customHeight="1">
      <c r="A88" s="40" t="s">
        <v>2106</v>
      </c>
      <c r="B88" s="40">
        <v>17.0</v>
      </c>
      <c r="C88" s="40">
        <v>66.0</v>
      </c>
      <c r="D88" s="41">
        <v>38644.0</v>
      </c>
      <c r="E88" s="162">
        <v>0.3506944444444444</v>
      </c>
      <c r="F88" s="40" t="s">
        <v>2096</v>
      </c>
      <c r="G88" s="40" t="s">
        <v>2101</v>
      </c>
      <c r="H88" s="40">
        <v>32465.0</v>
      </c>
      <c r="I88" s="40" t="s">
        <v>2107</v>
      </c>
      <c r="J88" s="44" t="s">
        <v>2102</v>
      </c>
      <c r="K88" s="40">
        <v>15.0</v>
      </c>
      <c r="L88" s="40" t="s">
        <v>2108</v>
      </c>
    </row>
    <row r="89" ht="12.75" customHeight="1">
      <c r="A89" s="40" t="s">
        <v>2106</v>
      </c>
      <c r="B89" s="40">
        <v>17.0</v>
      </c>
      <c r="C89" s="40">
        <v>67.0</v>
      </c>
      <c r="D89" s="41">
        <v>38645.0</v>
      </c>
      <c r="E89" s="162">
        <v>0.7243055555555555</v>
      </c>
      <c r="F89" s="40" t="s">
        <v>2096</v>
      </c>
      <c r="G89" s="40" t="s">
        <v>2101</v>
      </c>
      <c r="H89" s="40">
        <v>32465.0</v>
      </c>
      <c r="I89" s="40" t="s">
        <v>2107</v>
      </c>
      <c r="J89" s="44" t="s">
        <v>2102</v>
      </c>
      <c r="K89" s="40">
        <v>15.0</v>
      </c>
      <c r="L89" s="40" t="s">
        <v>2108</v>
      </c>
    </row>
    <row r="90" ht="12.75" customHeight="1">
      <c r="A90" s="40" t="s">
        <v>2106</v>
      </c>
      <c r="B90" s="40">
        <v>17.0</v>
      </c>
      <c r="C90" s="40">
        <v>68.0</v>
      </c>
      <c r="D90" s="41">
        <v>38645.0</v>
      </c>
      <c r="E90" s="162">
        <v>0.7361111111111112</v>
      </c>
      <c r="F90" s="40" t="s">
        <v>2096</v>
      </c>
      <c r="G90" s="40" t="s">
        <v>2101</v>
      </c>
      <c r="H90" s="40">
        <v>32465.0</v>
      </c>
      <c r="I90" s="40" t="s">
        <v>2107</v>
      </c>
      <c r="J90" s="44" t="s">
        <v>2102</v>
      </c>
      <c r="K90" s="40">
        <v>15.0</v>
      </c>
      <c r="L90" s="40" t="s">
        <v>2108</v>
      </c>
    </row>
    <row r="91" ht="12.75" customHeight="1">
      <c r="A91" s="40" t="s">
        <v>2106</v>
      </c>
      <c r="B91" s="40">
        <v>17.0</v>
      </c>
      <c r="C91" s="40">
        <v>69.0</v>
      </c>
      <c r="D91" s="41">
        <v>38645.0</v>
      </c>
      <c r="E91" s="162">
        <v>0.8652777777777777</v>
      </c>
      <c r="F91" s="40" t="s">
        <v>2096</v>
      </c>
      <c r="G91" s="40" t="s">
        <v>2101</v>
      </c>
      <c r="H91" s="40">
        <v>32465.0</v>
      </c>
      <c r="I91" s="40" t="s">
        <v>2107</v>
      </c>
      <c r="J91" s="44" t="s">
        <v>2102</v>
      </c>
      <c r="K91" s="40">
        <v>15.0</v>
      </c>
      <c r="L91" s="40" t="s">
        <v>2108</v>
      </c>
    </row>
    <row r="92" ht="12.75" customHeight="1">
      <c r="A92" s="40" t="s">
        <v>2106</v>
      </c>
      <c r="B92" s="40">
        <v>17.0</v>
      </c>
      <c r="C92" s="40">
        <v>70.0</v>
      </c>
      <c r="D92" s="41">
        <v>38647.0</v>
      </c>
      <c r="E92" s="162">
        <v>0.8597222222222222</v>
      </c>
      <c r="F92" s="40" t="s">
        <v>2096</v>
      </c>
      <c r="G92" s="40" t="s">
        <v>2101</v>
      </c>
      <c r="H92" s="40">
        <v>32465.0</v>
      </c>
      <c r="I92" s="40" t="s">
        <v>2107</v>
      </c>
      <c r="J92" s="44" t="s">
        <v>2102</v>
      </c>
      <c r="K92" s="40">
        <v>1.0</v>
      </c>
      <c r="L92" s="40" t="s">
        <v>2108</v>
      </c>
    </row>
    <row r="93" ht="12.75" customHeight="1">
      <c r="A93" s="40" t="s">
        <v>2106</v>
      </c>
      <c r="B93" s="40">
        <v>17.0</v>
      </c>
      <c r="C93" s="40">
        <v>71.0</v>
      </c>
      <c r="D93" s="41">
        <v>38647.0</v>
      </c>
      <c r="E93" s="162">
        <v>0.8611111111111112</v>
      </c>
      <c r="F93" s="40" t="s">
        <v>2096</v>
      </c>
      <c r="G93" s="40" t="s">
        <v>2101</v>
      </c>
      <c r="H93" s="40">
        <v>32465.0</v>
      </c>
      <c r="I93" s="40" t="s">
        <v>2107</v>
      </c>
      <c r="J93" s="44" t="s">
        <v>2102</v>
      </c>
      <c r="K93" s="40">
        <v>10.0</v>
      </c>
      <c r="L93" s="40" t="s">
        <v>2108</v>
      </c>
    </row>
    <row r="94" ht="12.75" customHeight="1">
      <c r="A94" s="40" t="s">
        <v>2106</v>
      </c>
      <c r="B94" s="40">
        <v>17.0</v>
      </c>
      <c r="C94" s="40">
        <v>72.0</v>
      </c>
      <c r="D94" s="41">
        <v>38647.0</v>
      </c>
      <c r="E94" s="162">
        <v>0.8680555555555555</v>
      </c>
      <c r="F94" s="40" t="s">
        <v>2096</v>
      </c>
      <c r="G94" s="40" t="s">
        <v>2101</v>
      </c>
      <c r="H94" s="40">
        <v>32465.0</v>
      </c>
      <c r="I94" s="40" t="s">
        <v>2107</v>
      </c>
      <c r="J94" s="44" t="s">
        <v>2102</v>
      </c>
      <c r="K94" s="40">
        <v>15.0</v>
      </c>
      <c r="L94" s="40" t="s">
        <v>2108</v>
      </c>
    </row>
    <row r="95" ht="12.75" customHeight="1">
      <c r="A95" s="40" t="s">
        <v>2106</v>
      </c>
      <c r="B95" s="40">
        <v>17.0</v>
      </c>
      <c r="C95" s="40">
        <v>73.0</v>
      </c>
      <c r="D95" s="41">
        <v>38647.0</v>
      </c>
      <c r="E95" s="162">
        <v>0.8833333333333333</v>
      </c>
      <c r="F95" s="40" t="s">
        <v>2096</v>
      </c>
      <c r="G95" s="40" t="s">
        <v>2101</v>
      </c>
      <c r="H95" s="40">
        <v>32465.0</v>
      </c>
      <c r="I95" s="40" t="s">
        <v>2107</v>
      </c>
      <c r="J95" s="44" t="s">
        <v>2102</v>
      </c>
      <c r="K95" s="40">
        <v>15.0</v>
      </c>
      <c r="L95" s="40" t="s">
        <v>2108</v>
      </c>
    </row>
    <row r="96" ht="12.75" customHeight="1">
      <c r="A96" s="40" t="s">
        <v>2106</v>
      </c>
      <c r="B96" s="40">
        <v>17.0</v>
      </c>
      <c r="C96" s="40">
        <v>74.0</v>
      </c>
      <c r="D96" s="41">
        <v>38648.0</v>
      </c>
      <c r="E96" s="162">
        <v>0.8638888888888889</v>
      </c>
      <c r="F96" s="40" t="s">
        <v>2096</v>
      </c>
      <c r="G96" s="40" t="s">
        <v>2101</v>
      </c>
      <c r="H96" s="40">
        <v>32465.0</v>
      </c>
      <c r="I96" s="40" t="s">
        <v>2107</v>
      </c>
      <c r="J96" s="44" t="s">
        <v>2102</v>
      </c>
      <c r="K96" s="40">
        <v>15.0</v>
      </c>
      <c r="L96" s="40" t="s">
        <v>2108</v>
      </c>
    </row>
    <row r="97" ht="12.75" customHeight="1">
      <c r="A97" s="40" t="s">
        <v>2106</v>
      </c>
      <c r="B97" s="40">
        <v>14.0</v>
      </c>
      <c r="C97" s="40">
        <v>26.0</v>
      </c>
      <c r="D97" s="41">
        <v>38649.0</v>
      </c>
      <c r="E97" s="162">
        <v>0.7618055555555556</v>
      </c>
      <c r="F97" s="40" t="s">
        <v>2112</v>
      </c>
      <c r="G97" s="40" t="s">
        <v>2113</v>
      </c>
      <c r="H97" s="40">
        <v>43181.0</v>
      </c>
      <c r="I97" s="40"/>
      <c r="J97" s="44" t="s">
        <v>2095</v>
      </c>
      <c r="K97" s="40">
        <v>84.0</v>
      </c>
      <c r="L97" s="40"/>
    </row>
    <row r="98" ht="12.75" customHeight="1">
      <c r="A98" s="40" t="s">
        <v>2106</v>
      </c>
      <c r="B98" s="40">
        <v>9.0</v>
      </c>
      <c r="C98" s="40">
        <v>6.0</v>
      </c>
      <c r="D98" s="41">
        <v>38649.0</v>
      </c>
      <c r="E98" s="162">
        <v>0.8694444444444445</v>
      </c>
      <c r="F98" s="40" t="s">
        <v>2096</v>
      </c>
      <c r="G98" s="40" t="s">
        <v>2101</v>
      </c>
      <c r="H98" s="40">
        <v>32465.0</v>
      </c>
      <c r="I98" s="40" t="s">
        <v>2107</v>
      </c>
      <c r="J98" s="44" t="s">
        <v>2102</v>
      </c>
      <c r="K98" s="40">
        <v>15.0</v>
      </c>
      <c r="L98" s="40" t="s">
        <v>2108</v>
      </c>
    </row>
    <row r="99" ht="12.75" customHeight="1">
      <c r="A99" s="40" t="s">
        <v>2106</v>
      </c>
      <c r="B99" s="40">
        <v>9.0</v>
      </c>
      <c r="C99" s="40">
        <v>7.0</v>
      </c>
      <c r="D99" s="41">
        <v>38650.0</v>
      </c>
      <c r="E99" s="162">
        <v>0.8833333333333333</v>
      </c>
      <c r="F99" s="40" t="s">
        <v>2096</v>
      </c>
      <c r="G99" s="40" t="s">
        <v>2101</v>
      </c>
      <c r="H99" s="40">
        <v>32465.0</v>
      </c>
      <c r="I99" s="40" t="s">
        <v>2107</v>
      </c>
      <c r="J99" s="44" t="s">
        <v>2102</v>
      </c>
      <c r="K99" s="40">
        <v>15.0</v>
      </c>
      <c r="L99" s="40" t="s">
        <v>2108</v>
      </c>
    </row>
    <row r="100" ht="12.75" customHeight="1">
      <c r="A100" s="40" t="s">
        <v>2106</v>
      </c>
      <c r="B100" s="40">
        <v>9.0</v>
      </c>
      <c r="C100" s="40">
        <v>8.0</v>
      </c>
      <c r="D100" s="41">
        <v>38651.0</v>
      </c>
      <c r="E100" s="162">
        <v>0.8666666666666667</v>
      </c>
      <c r="F100" s="40" t="s">
        <v>2096</v>
      </c>
      <c r="G100" s="40" t="s">
        <v>2101</v>
      </c>
      <c r="H100" s="40">
        <v>32465.0</v>
      </c>
      <c r="I100" s="40" t="s">
        <v>2107</v>
      </c>
      <c r="J100" s="44" t="s">
        <v>2102</v>
      </c>
      <c r="K100" s="40">
        <v>11.0</v>
      </c>
      <c r="L100" s="40" t="s">
        <v>2108</v>
      </c>
    </row>
    <row r="101" ht="12.75" customHeight="1">
      <c r="A101" s="40" t="s">
        <v>2106</v>
      </c>
      <c r="B101" s="40">
        <v>9.0</v>
      </c>
      <c r="C101" s="40">
        <v>9.0</v>
      </c>
      <c r="D101" s="41">
        <v>38651.0</v>
      </c>
      <c r="E101" s="162">
        <v>0.8743055555555556</v>
      </c>
      <c r="F101" s="40" t="s">
        <v>2096</v>
      </c>
      <c r="G101" s="40" t="s">
        <v>2101</v>
      </c>
      <c r="H101" s="40">
        <v>32465.0</v>
      </c>
      <c r="I101" s="40" t="s">
        <v>2107</v>
      </c>
      <c r="J101" s="44" t="s">
        <v>2102</v>
      </c>
      <c r="K101" s="40">
        <v>13.0</v>
      </c>
      <c r="L101" s="40" t="s">
        <v>2108</v>
      </c>
    </row>
    <row r="102" ht="12.75" customHeight="1">
      <c r="A102" s="40" t="s">
        <v>2106</v>
      </c>
      <c r="B102" s="40">
        <v>9.0</v>
      </c>
      <c r="C102" s="40">
        <v>10.0</v>
      </c>
      <c r="D102" s="41">
        <v>38652.0</v>
      </c>
      <c r="E102" s="162">
        <v>0.7277777777777777</v>
      </c>
      <c r="F102" s="40" t="s">
        <v>2096</v>
      </c>
      <c r="G102" s="40" t="s">
        <v>2101</v>
      </c>
      <c r="H102" s="40">
        <v>32465.0</v>
      </c>
      <c r="I102" s="40" t="s">
        <v>2107</v>
      </c>
      <c r="J102" s="44" t="s">
        <v>2102</v>
      </c>
      <c r="K102" s="40">
        <v>15.0</v>
      </c>
      <c r="L102" s="40" t="s">
        <v>2108</v>
      </c>
    </row>
    <row r="103" ht="12.75" customHeight="1">
      <c r="A103" s="40" t="s">
        <v>2106</v>
      </c>
      <c r="B103" s="40">
        <v>9.0</v>
      </c>
      <c r="C103" s="40">
        <v>11.0</v>
      </c>
      <c r="D103" s="41">
        <v>38652.0</v>
      </c>
      <c r="E103" s="162">
        <v>0.8930555555555556</v>
      </c>
      <c r="F103" s="40" t="s">
        <v>2096</v>
      </c>
      <c r="G103" s="40" t="s">
        <v>2101</v>
      </c>
      <c r="H103" s="40">
        <v>32465.0</v>
      </c>
      <c r="I103" s="40" t="s">
        <v>2107</v>
      </c>
      <c r="J103" s="44" t="s">
        <v>2102</v>
      </c>
      <c r="K103" s="40">
        <v>15.0</v>
      </c>
      <c r="L103" s="40" t="s">
        <v>2108</v>
      </c>
    </row>
    <row r="104" ht="12.75" customHeight="1">
      <c r="A104" s="40" t="s">
        <v>2106</v>
      </c>
      <c r="B104" s="40">
        <v>9.0</v>
      </c>
      <c r="C104" s="40">
        <v>12.0</v>
      </c>
      <c r="D104" s="41">
        <v>38653.0</v>
      </c>
      <c r="E104" s="162">
        <v>0.8916666666666666</v>
      </c>
      <c r="F104" s="40" t="s">
        <v>2096</v>
      </c>
      <c r="G104" s="40" t="s">
        <v>2101</v>
      </c>
      <c r="H104" s="40">
        <v>32465.0</v>
      </c>
      <c r="I104" s="40" t="s">
        <v>2107</v>
      </c>
      <c r="J104" s="44" t="s">
        <v>2102</v>
      </c>
      <c r="K104" s="40">
        <v>6.0</v>
      </c>
      <c r="L104" s="40" t="s">
        <v>2108</v>
      </c>
    </row>
    <row r="105" ht="12.75" customHeight="1">
      <c r="A105" s="40" t="s">
        <v>2106</v>
      </c>
      <c r="B105" s="40">
        <v>9.0</v>
      </c>
      <c r="C105" s="40">
        <v>13.0</v>
      </c>
      <c r="D105" s="41">
        <v>38653.0</v>
      </c>
      <c r="E105" s="162">
        <v>0.8972222222222223</v>
      </c>
      <c r="F105" s="40" t="s">
        <v>2096</v>
      </c>
      <c r="G105" s="40" t="s">
        <v>2101</v>
      </c>
      <c r="H105" s="40">
        <v>32465.0</v>
      </c>
      <c r="I105" s="40" t="s">
        <v>2107</v>
      </c>
      <c r="J105" s="44" t="s">
        <v>2102</v>
      </c>
      <c r="K105" s="40">
        <v>15.0</v>
      </c>
      <c r="L105" s="40" t="s">
        <v>2108</v>
      </c>
    </row>
    <row r="106" ht="12.75" customHeight="1">
      <c r="A106" s="40" t="s">
        <v>2106</v>
      </c>
      <c r="B106" s="40">
        <v>9.0</v>
      </c>
      <c r="C106" s="40">
        <v>14.0</v>
      </c>
      <c r="D106" s="41">
        <v>38653.0</v>
      </c>
      <c r="E106" s="162">
        <v>0.9083333333333333</v>
      </c>
      <c r="F106" s="40" t="s">
        <v>2096</v>
      </c>
      <c r="G106" s="40" t="s">
        <v>2101</v>
      </c>
      <c r="H106" s="40">
        <v>32465.0</v>
      </c>
      <c r="I106" s="40" t="s">
        <v>2107</v>
      </c>
      <c r="J106" s="44" t="s">
        <v>2102</v>
      </c>
      <c r="K106" s="40">
        <v>15.0</v>
      </c>
      <c r="L106" s="40" t="s">
        <v>2108</v>
      </c>
    </row>
    <row r="107" ht="12.75" customHeight="1">
      <c r="A107" s="40" t="s">
        <v>2106</v>
      </c>
      <c r="B107" s="40">
        <v>9.0</v>
      </c>
      <c r="C107" s="40">
        <v>15.0</v>
      </c>
      <c r="D107" s="41">
        <v>38655.0</v>
      </c>
      <c r="E107" s="162">
        <v>0.7472222222222222</v>
      </c>
      <c r="F107" s="40" t="s">
        <v>2096</v>
      </c>
      <c r="G107" s="40" t="s">
        <v>2101</v>
      </c>
      <c r="H107" s="40">
        <v>32465.0</v>
      </c>
      <c r="I107" s="40" t="s">
        <v>2107</v>
      </c>
      <c r="J107" s="44" t="s">
        <v>2102</v>
      </c>
      <c r="K107" s="40">
        <v>15.0</v>
      </c>
      <c r="L107" s="40" t="s">
        <v>2108</v>
      </c>
    </row>
    <row r="108" ht="12.75" customHeight="1">
      <c r="A108" s="40" t="s">
        <v>2106</v>
      </c>
      <c r="B108" s="40">
        <v>9.0</v>
      </c>
      <c r="C108" s="40">
        <v>16.0</v>
      </c>
      <c r="D108" s="41">
        <v>38655.0</v>
      </c>
      <c r="E108" s="162">
        <v>0.8638888888888889</v>
      </c>
      <c r="F108" s="40" t="s">
        <v>2096</v>
      </c>
      <c r="G108" s="40" t="s">
        <v>2101</v>
      </c>
      <c r="H108" s="40">
        <v>32465.0</v>
      </c>
      <c r="I108" s="40" t="s">
        <v>2107</v>
      </c>
      <c r="J108" s="44" t="s">
        <v>2102</v>
      </c>
      <c r="K108" s="40">
        <v>9.0</v>
      </c>
      <c r="L108" s="40" t="s">
        <v>2108</v>
      </c>
    </row>
    <row r="109" ht="12.75" customHeight="1">
      <c r="A109" s="40" t="s">
        <v>2106</v>
      </c>
      <c r="B109" s="40">
        <v>9.0</v>
      </c>
      <c r="C109" s="40">
        <v>17.0</v>
      </c>
      <c r="D109" s="41">
        <v>38655.0</v>
      </c>
      <c r="E109" s="162">
        <v>0.8729166666666667</v>
      </c>
      <c r="F109" s="40" t="s">
        <v>2096</v>
      </c>
      <c r="G109" s="40" t="s">
        <v>2101</v>
      </c>
      <c r="H109" s="40">
        <v>32465.0</v>
      </c>
      <c r="I109" s="40" t="s">
        <v>2107</v>
      </c>
      <c r="J109" s="44" t="s">
        <v>2102</v>
      </c>
      <c r="K109" s="40">
        <v>15.0</v>
      </c>
      <c r="L109" s="40" t="s">
        <v>2108</v>
      </c>
    </row>
    <row r="110" ht="12.75" customHeight="1">
      <c r="A110" s="40" t="s">
        <v>2106</v>
      </c>
      <c r="B110" s="40">
        <v>9.0</v>
      </c>
      <c r="C110" s="40">
        <v>18.0</v>
      </c>
      <c r="D110" s="41">
        <v>38655.0</v>
      </c>
      <c r="E110" s="162">
        <v>0.9270833333333334</v>
      </c>
      <c r="F110" s="40" t="s">
        <v>2096</v>
      </c>
      <c r="G110" s="40" t="s">
        <v>2101</v>
      </c>
      <c r="H110" s="40">
        <v>32465.0</v>
      </c>
      <c r="I110" s="40" t="s">
        <v>2107</v>
      </c>
      <c r="J110" s="44" t="s">
        <v>2102</v>
      </c>
      <c r="K110" s="40">
        <v>11.0</v>
      </c>
      <c r="L110" s="40" t="s">
        <v>2108</v>
      </c>
    </row>
    <row r="111" ht="12.75" customHeight="1">
      <c r="A111" s="40" t="s">
        <v>2106</v>
      </c>
      <c r="B111" s="40">
        <v>9.0</v>
      </c>
      <c r="C111" s="40">
        <v>19.0</v>
      </c>
      <c r="D111" s="41">
        <v>38656.0</v>
      </c>
      <c r="E111" s="162">
        <v>0.7333333333333334</v>
      </c>
      <c r="F111" s="40" t="s">
        <v>2096</v>
      </c>
      <c r="G111" s="40" t="s">
        <v>2101</v>
      </c>
      <c r="H111" s="40">
        <v>32465.0</v>
      </c>
      <c r="I111" s="40" t="s">
        <v>2107</v>
      </c>
      <c r="J111" s="44" t="s">
        <v>2102</v>
      </c>
      <c r="K111" s="40">
        <v>15.0</v>
      </c>
      <c r="L111" s="40" t="s">
        <v>2108</v>
      </c>
    </row>
    <row r="112" ht="12.75" customHeight="1">
      <c r="A112" s="40" t="s">
        <v>2106</v>
      </c>
      <c r="B112" s="40">
        <v>9.0</v>
      </c>
      <c r="C112" s="40">
        <v>20.0</v>
      </c>
      <c r="D112" s="41">
        <v>38656.0</v>
      </c>
      <c r="E112" s="162">
        <v>0.8729166666666667</v>
      </c>
      <c r="F112" s="40" t="s">
        <v>2096</v>
      </c>
      <c r="G112" s="40" t="s">
        <v>2101</v>
      </c>
      <c r="H112" s="40">
        <v>32465.0</v>
      </c>
      <c r="I112" s="40" t="s">
        <v>2107</v>
      </c>
      <c r="J112" s="44" t="s">
        <v>2102</v>
      </c>
      <c r="K112" s="40">
        <v>15.0</v>
      </c>
      <c r="L112" s="40" t="s">
        <v>2108</v>
      </c>
    </row>
    <row r="113" ht="12.75" customHeight="1">
      <c r="A113" s="40" t="s">
        <v>2106</v>
      </c>
      <c r="B113" s="40">
        <v>9.0</v>
      </c>
      <c r="C113" s="40">
        <v>21.0</v>
      </c>
      <c r="D113" s="41">
        <v>38657.0</v>
      </c>
      <c r="E113" s="162">
        <v>0.9229166666666666</v>
      </c>
      <c r="F113" s="40" t="s">
        <v>2096</v>
      </c>
      <c r="G113" s="40" t="s">
        <v>2101</v>
      </c>
      <c r="H113" s="40">
        <v>32465.0</v>
      </c>
      <c r="I113" s="40" t="s">
        <v>2107</v>
      </c>
      <c r="J113" s="44" t="s">
        <v>2102</v>
      </c>
      <c r="K113" s="40">
        <v>15.0</v>
      </c>
      <c r="L113" s="40" t="s">
        <v>2108</v>
      </c>
    </row>
    <row r="114" ht="12.75" customHeight="1">
      <c r="A114" s="40" t="s">
        <v>2106</v>
      </c>
      <c r="B114" s="40">
        <v>9.0</v>
      </c>
      <c r="C114" s="40">
        <v>22.0</v>
      </c>
      <c r="D114" s="41">
        <v>38658.0</v>
      </c>
      <c r="E114" s="162">
        <v>0.7604166666666666</v>
      </c>
      <c r="F114" s="40" t="s">
        <v>2096</v>
      </c>
      <c r="G114" s="40" t="s">
        <v>2101</v>
      </c>
      <c r="H114" s="40">
        <v>32465.0</v>
      </c>
      <c r="I114" s="40" t="s">
        <v>2107</v>
      </c>
      <c r="J114" s="44" t="s">
        <v>2102</v>
      </c>
      <c r="K114" s="40">
        <v>15.0</v>
      </c>
      <c r="L114" s="40" t="s">
        <v>2108</v>
      </c>
    </row>
    <row r="115" ht="12.75" customHeight="1">
      <c r="A115" s="40" t="s">
        <v>2106</v>
      </c>
      <c r="B115" s="40">
        <v>9.0</v>
      </c>
      <c r="C115" s="40">
        <v>23.0</v>
      </c>
      <c r="D115" s="41">
        <v>38659.0</v>
      </c>
      <c r="E115" s="162">
        <v>0.8979166666666667</v>
      </c>
      <c r="F115" s="40" t="s">
        <v>2096</v>
      </c>
      <c r="G115" s="40" t="s">
        <v>2101</v>
      </c>
      <c r="H115" s="40">
        <v>32465.0</v>
      </c>
      <c r="I115" s="40" t="s">
        <v>2107</v>
      </c>
      <c r="J115" s="44" t="s">
        <v>2102</v>
      </c>
      <c r="K115" s="40">
        <v>15.0</v>
      </c>
      <c r="L115" s="40" t="s">
        <v>2108</v>
      </c>
    </row>
    <row r="116" ht="12.75" customHeight="1">
      <c r="A116" s="40" t="s">
        <v>2106</v>
      </c>
      <c r="B116" s="40">
        <v>9.0</v>
      </c>
      <c r="C116" s="40">
        <v>24.0</v>
      </c>
      <c r="D116" s="41">
        <v>38660.0</v>
      </c>
      <c r="E116" s="162">
        <v>0.7451388888888889</v>
      </c>
      <c r="F116" s="40" t="s">
        <v>2096</v>
      </c>
      <c r="G116" s="40" t="s">
        <v>2101</v>
      </c>
      <c r="H116" s="40">
        <v>32465.0</v>
      </c>
      <c r="I116" s="40" t="s">
        <v>2107</v>
      </c>
      <c r="J116" s="44" t="s">
        <v>2102</v>
      </c>
      <c r="K116" s="40">
        <v>15.0</v>
      </c>
      <c r="L116" s="40" t="s">
        <v>2108</v>
      </c>
    </row>
    <row r="117" ht="12.75" customHeight="1">
      <c r="A117" s="40" t="s">
        <v>2106</v>
      </c>
      <c r="B117" s="40">
        <v>9.0</v>
      </c>
      <c r="C117" s="40">
        <v>25.0</v>
      </c>
      <c r="D117" s="41">
        <v>38660.0</v>
      </c>
      <c r="E117" s="162">
        <v>0.8298611111111112</v>
      </c>
      <c r="F117" s="40" t="s">
        <v>2096</v>
      </c>
      <c r="G117" s="40" t="s">
        <v>2101</v>
      </c>
      <c r="H117" s="40">
        <v>32465.0</v>
      </c>
      <c r="I117" s="40" t="s">
        <v>2107</v>
      </c>
      <c r="J117" s="44" t="s">
        <v>2102</v>
      </c>
      <c r="K117" s="40">
        <v>15.0</v>
      </c>
      <c r="L117" s="40" t="s">
        <v>2108</v>
      </c>
    </row>
    <row r="118" ht="12.75" customHeight="1">
      <c r="A118" s="40" t="s">
        <v>2106</v>
      </c>
      <c r="B118" s="40">
        <v>8.0</v>
      </c>
      <c r="C118" s="40">
        <v>1.0</v>
      </c>
      <c r="D118" s="41">
        <v>38673.0</v>
      </c>
      <c r="E118" s="162">
        <v>0.8368055555555555</v>
      </c>
      <c r="F118" s="40" t="s">
        <v>2096</v>
      </c>
      <c r="G118" s="40" t="s">
        <v>2097</v>
      </c>
      <c r="H118" s="40">
        <v>62432.0</v>
      </c>
      <c r="I118" s="40" t="s">
        <v>2098</v>
      </c>
      <c r="J118" s="40" t="s">
        <v>2099</v>
      </c>
      <c r="K118" s="40">
        <v>1.0</v>
      </c>
      <c r="L118" s="40" t="s">
        <v>2114</v>
      </c>
    </row>
    <row r="119" ht="12.75" customHeight="1">
      <c r="A119" s="40" t="s">
        <v>2106</v>
      </c>
      <c r="B119" s="40">
        <v>8.0</v>
      </c>
      <c r="C119" s="40">
        <v>2.0</v>
      </c>
      <c r="D119" s="41">
        <v>38673.0</v>
      </c>
      <c r="E119" s="162">
        <v>0.8388888888888889</v>
      </c>
      <c r="F119" s="40" t="s">
        <v>2096</v>
      </c>
      <c r="G119" s="40" t="s">
        <v>2097</v>
      </c>
      <c r="H119" s="40">
        <v>62432.0</v>
      </c>
      <c r="I119" s="40" t="s">
        <v>2098</v>
      </c>
      <c r="J119" s="40" t="s">
        <v>2099</v>
      </c>
      <c r="K119" s="40">
        <v>1.0</v>
      </c>
      <c r="L119" s="40" t="s">
        <v>2114</v>
      </c>
    </row>
    <row r="120" ht="12.75" customHeight="1">
      <c r="A120" s="40" t="s">
        <v>2106</v>
      </c>
      <c r="B120" s="40">
        <v>8.0</v>
      </c>
      <c r="C120" s="40">
        <v>3.0</v>
      </c>
      <c r="D120" s="41">
        <v>38674.0</v>
      </c>
      <c r="E120" s="162">
        <v>0.513888888888889</v>
      </c>
      <c r="F120" s="40" t="s">
        <v>2096</v>
      </c>
      <c r="G120" s="40" t="s">
        <v>2097</v>
      </c>
      <c r="H120" s="40">
        <v>61432.0</v>
      </c>
      <c r="I120" s="40" t="s">
        <v>2098</v>
      </c>
      <c r="J120" s="40" t="s">
        <v>2099</v>
      </c>
      <c r="K120" s="40">
        <v>62.0</v>
      </c>
      <c r="L120" s="40" t="s">
        <v>2114</v>
      </c>
    </row>
    <row r="121" ht="12.75" customHeight="1">
      <c r="A121" s="40" t="s">
        <v>2106</v>
      </c>
      <c r="B121" s="40">
        <v>8.0</v>
      </c>
      <c r="C121" s="40">
        <v>4.0</v>
      </c>
      <c r="D121" s="41">
        <v>38677.0</v>
      </c>
      <c r="E121" s="162">
        <v>0.7923611111111111</v>
      </c>
      <c r="F121" s="40" t="s">
        <v>2096</v>
      </c>
      <c r="G121" s="40" t="s">
        <v>2097</v>
      </c>
      <c r="H121" s="40">
        <v>62432.0</v>
      </c>
      <c r="I121" s="40" t="s">
        <v>2098</v>
      </c>
      <c r="J121" s="40" t="s">
        <v>2099</v>
      </c>
      <c r="K121" s="40">
        <v>46.0</v>
      </c>
      <c r="L121" s="40" t="s">
        <v>2114</v>
      </c>
    </row>
    <row r="122" ht="12.75" customHeight="1">
      <c r="A122" s="40" t="s">
        <v>2106</v>
      </c>
      <c r="B122" s="40">
        <v>8.0</v>
      </c>
      <c r="C122" s="40">
        <v>5.0</v>
      </c>
      <c r="D122" s="41">
        <v>38678.0</v>
      </c>
      <c r="E122" s="162">
        <v>0.5840277777777778</v>
      </c>
      <c r="F122" s="40" t="s">
        <v>2096</v>
      </c>
      <c r="G122" s="40" t="s">
        <v>2097</v>
      </c>
      <c r="H122" s="40">
        <v>61432.0</v>
      </c>
      <c r="I122" s="40" t="s">
        <v>2098</v>
      </c>
      <c r="J122" s="40" t="s">
        <v>2099</v>
      </c>
      <c r="K122" s="40">
        <v>43.0</v>
      </c>
      <c r="L122" s="40" t="s">
        <v>2114</v>
      </c>
    </row>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autoFilter ref="$A$3:$L$122">
    <sortState ref="A3:L122">
      <sortCondition ref="E3:E122"/>
      <sortCondition ref="D3:D122"/>
    </sortState>
  </autoFilter>
  <hyperlinks>
    <hyperlink r:id="rId1" ref="J1"/>
  </hyperlinks>
  <printOptions/>
  <pageMargins bottom="0.75" footer="0.0" header="0.0" left="0.7" right="0.7" top="0.75"/>
  <pageSetup orientation="landscape"/>
  <drawing r:id="rId2"/>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3.0" topLeftCell="E4" activePane="bottomRight" state="frozen"/>
      <selection activeCell="E1" sqref="E1" pane="topRight"/>
      <selection activeCell="A4" sqref="A4" pane="bottomLeft"/>
      <selection activeCell="E4" sqref="E4" pane="bottomRight"/>
    </sheetView>
  </sheetViews>
  <sheetFormatPr customHeight="1" defaultColWidth="14.43" defaultRowHeight="15.0"/>
  <cols>
    <col customWidth="1" min="1" max="1" width="11.29"/>
    <col customWidth="1" min="2" max="3" width="15.43"/>
    <col customWidth="1" min="4" max="4" width="25.0"/>
    <col customWidth="1" min="5" max="5" width="21.29"/>
    <col customWidth="1" min="6" max="6" width="20.43"/>
    <col customWidth="1" min="7" max="7" width="16.0"/>
    <col customWidth="1" min="8" max="8" width="17.0"/>
    <col customWidth="1" min="9" max="9" width="22.0"/>
    <col customWidth="1" min="10" max="11" width="14.71"/>
    <col customWidth="1" min="12" max="12" width="57.14"/>
    <col customWidth="1" min="13" max="13" width="9.43"/>
    <col customWidth="1" min="14" max="14" width="13.43"/>
    <col customWidth="1" min="15" max="15" width="11.0"/>
    <col customWidth="1" min="16" max="16" width="13.29"/>
    <col customWidth="1" min="17" max="17" width="31.29"/>
    <col customWidth="1" min="18" max="18" width="15.71"/>
    <col customWidth="1" min="19" max="19" width="14.43"/>
    <col customWidth="1" min="20" max="20" width="15.71"/>
    <col customWidth="1" min="21" max="21" width="13.57"/>
    <col customWidth="1" min="22" max="22" width="15.71"/>
    <col customWidth="1" min="23" max="23" width="14.14"/>
    <col customWidth="1" min="24" max="24" width="30.57"/>
    <col customWidth="1" min="25" max="25" width="16.43"/>
    <col customWidth="1" min="26" max="26" width="14.43"/>
    <col customWidth="1" min="27" max="27" width="16.43"/>
    <col customWidth="1" min="28" max="28" width="14.29"/>
    <col customWidth="1" min="29" max="29" width="18.14"/>
    <col customWidth="1" min="30" max="30" width="41.14"/>
    <col customWidth="1" min="31" max="32" width="13.0"/>
    <col customWidth="1" min="33" max="33" width="9.86"/>
  </cols>
  <sheetData>
    <row r="1">
      <c r="A1" s="176" t="s">
        <v>2115</v>
      </c>
      <c r="B1" s="176"/>
      <c r="C1" s="176"/>
      <c r="D1" s="177"/>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c r="A2" s="4"/>
      <c r="B2" s="4"/>
      <c r="C2" s="4"/>
      <c r="D2" s="177"/>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c r="A3" s="178" t="s">
        <v>2116</v>
      </c>
      <c r="B3" s="179" t="s">
        <v>6</v>
      </c>
      <c r="C3" s="180" t="s">
        <v>1767</v>
      </c>
      <c r="D3" s="181" t="s">
        <v>22</v>
      </c>
      <c r="E3" s="179" t="s">
        <v>2117</v>
      </c>
      <c r="F3" s="179" t="s">
        <v>2118</v>
      </c>
      <c r="G3" s="179" t="s">
        <v>2119</v>
      </c>
      <c r="H3" s="179" t="s">
        <v>2120</v>
      </c>
      <c r="I3" s="179" t="s">
        <v>2121</v>
      </c>
      <c r="J3" s="179" t="s">
        <v>2122</v>
      </c>
      <c r="K3" s="179" t="s">
        <v>1934</v>
      </c>
      <c r="L3" s="179" t="s">
        <v>2123</v>
      </c>
      <c r="M3" s="179" t="s">
        <v>2124</v>
      </c>
      <c r="N3" s="179" t="s">
        <v>2125</v>
      </c>
      <c r="O3" s="179" t="s">
        <v>2126</v>
      </c>
      <c r="P3" s="179" t="s">
        <v>2127</v>
      </c>
      <c r="Q3" s="179" t="s">
        <v>2128</v>
      </c>
      <c r="R3" s="179" t="s">
        <v>2129</v>
      </c>
      <c r="S3" s="179" t="s">
        <v>2130</v>
      </c>
      <c r="T3" s="179" t="s">
        <v>2131</v>
      </c>
      <c r="U3" s="179" t="s">
        <v>2132</v>
      </c>
      <c r="V3" s="179" t="s">
        <v>2133</v>
      </c>
      <c r="W3" s="179" t="s">
        <v>2134</v>
      </c>
      <c r="X3" s="179" t="s">
        <v>2135</v>
      </c>
      <c r="Y3" s="179" t="s">
        <v>2136</v>
      </c>
      <c r="Z3" s="179" t="s">
        <v>2137</v>
      </c>
      <c r="AA3" s="179" t="s">
        <v>2138</v>
      </c>
      <c r="AB3" s="179" t="s">
        <v>2139</v>
      </c>
      <c r="AC3" s="179" t="s">
        <v>2140</v>
      </c>
      <c r="AD3" s="179" t="s">
        <v>2141</v>
      </c>
      <c r="AE3" s="182" t="s">
        <v>2142</v>
      </c>
      <c r="AF3" s="182" t="s">
        <v>2143</v>
      </c>
      <c r="AG3" s="183" t="s">
        <v>2144</v>
      </c>
    </row>
    <row r="4">
      <c r="A4" s="184">
        <v>1.0</v>
      </c>
      <c r="B4" s="184" t="s">
        <v>2145</v>
      </c>
      <c r="C4" s="185" t="s">
        <v>2146</v>
      </c>
      <c r="D4" s="186">
        <v>38649.34930555556</v>
      </c>
      <c r="E4" s="187" t="s">
        <v>2147</v>
      </c>
      <c r="F4" s="187" t="s">
        <v>2148</v>
      </c>
      <c r="G4" s="187" t="s">
        <v>2149</v>
      </c>
      <c r="H4" s="184">
        <v>9.203234038E9</v>
      </c>
      <c r="I4" s="184">
        <v>6.08266344E9</v>
      </c>
      <c r="J4" s="184">
        <v>6.08266344E9</v>
      </c>
      <c r="K4" s="184" t="s">
        <v>31</v>
      </c>
      <c r="L4" s="184" t="s">
        <v>2150</v>
      </c>
      <c r="M4" s="187" t="s">
        <v>2151</v>
      </c>
      <c r="N4" s="184">
        <v>1822.0</v>
      </c>
      <c r="O4" s="184">
        <v>1822.0</v>
      </c>
      <c r="P4" s="184">
        <v>3701.0</v>
      </c>
      <c r="Q4" s="187" t="s">
        <v>2152</v>
      </c>
      <c r="R4" s="184">
        <v>9999.0</v>
      </c>
      <c r="S4" s="184">
        <v>0.0</v>
      </c>
      <c r="T4" s="184">
        <v>0.0</v>
      </c>
      <c r="U4" s="184">
        <v>3701.0</v>
      </c>
      <c r="V4" s="184">
        <v>9999.0</v>
      </c>
      <c r="W4" s="184">
        <v>250.0</v>
      </c>
      <c r="X4" s="187" t="s">
        <v>2153</v>
      </c>
      <c r="Y4" s="184">
        <v>16.0</v>
      </c>
      <c r="Z4" s="184">
        <v>0.0</v>
      </c>
      <c r="AA4" s="184">
        <v>0.0</v>
      </c>
      <c r="AB4" s="184">
        <v>250.0</v>
      </c>
      <c r="AC4" s="184">
        <v>16.0</v>
      </c>
      <c r="AD4" s="187" t="s">
        <v>2154</v>
      </c>
      <c r="AE4" s="188">
        <v>0.43</v>
      </c>
      <c r="AF4" s="188">
        <v>0.33</v>
      </c>
      <c r="AG4" s="184">
        <v>0.0</v>
      </c>
    </row>
    <row r="5">
      <c r="A5" s="13">
        <v>2.0</v>
      </c>
      <c r="B5" s="13" t="s">
        <v>2145</v>
      </c>
      <c r="C5" s="14" t="s">
        <v>2146</v>
      </c>
      <c r="D5" s="189">
        <v>38649.53055555555</v>
      </c>
      <c r="E5" s="17" t="s">
        <v>2155</v>
      </c>
      <c r="F5" s="17" t="s">
        <v>2156</v>
      </c>
      <c r="G5" s="17" t="s">
        <v>2149</v>
      </c>
      <c r="H5" s="13">
        <v>9.20973033E9</v>
      </c>
      <c r="I5" s="13">
        <v>9.203234038E9</v>
      </c>
      <c r="J5" s="13">
        <v>9.203234038E9</v>
      </c>
      <c r="K5" s="13" t="s">
        <v>71</v>
      </c>
      <c r="L5" s="13" t="s">
        <v>2157</v>
      </c>
      <c r="M5" s="17" t="s">
        <v>2158</v>
      </c>
      <c r="N5" s="13">
        <v>1822.0</v>
      </c>
      <c r="O5" s="13">
        <v>1822.0</v>
      </c>
      <c r="P5" s="13">
        <v>3631.0</v>
      </c>
      <c r="Q5" s="17" t="s">
        <v>2159</v>
      </c>
      <c r="R5" s="13">
        <v>9999.0</v>
      </c>
      <c r="S5" s="13">
        <v>0.0</v>
      </c>
      <c r="T5" s="13">
        <v>0.0</v>
      </c>
      <c r="U5" s="13">
        <v>3631.0</v>
      </c>
      <c r="V5" s="13">
        <v>9999.0</v>
      </c>
      <c r="W5" s="13">
        <v>3631.0</v>
      </c>
      <c r="X5" s="17" t="s">
        <v>2159</v>
      </c>
      <c r="Y5" s="13">
        <v>9999.0</v>
      </c>
      <c r="Z5" s="13">
        <v>0.0</v>
      </c>
      <c r="AA5" s="13">
        <v>0.0</v>
      </c>
      <c r="AB5" s="13">
        <v>3631.0</v>
      </c>
      <c r="AC5" s="13">
        <v>9999.0</v>
      </c>
      <c r="AD5" s="17" t="s">
        <v>2160</v>
      </c>
      <c r="AE5" s="190">
        <v>0.98</v>
      </c>
      <c r="AF5" s="190">
        <v>0.8</v>
      </c>
      <c r="AG5" s="13">
        <v>0.0</v>
      </c>
    </row>
    <row r="6">
      <c r="A6" s="13">
        <v>3.0</v>
      </c>
      <c r="B6" s="13" t="s">
        <v>2145</v>
      </c>
      <c r="C6" s="14" t="s">
        <v>2146</v>
      </c>
      <c r="D6" s="189">
        <v>38649.709027777775</v>
      </c>
      <c r="E6" s="17" t="s">
        <v>2161</v>
      </c>
      <c r="F6" s="17" t="s">
        <v>2161</v>
      </c>
      <c r="G6" s="17" t="s">
        <v>2149</v>
      </c>
      <c r="H6" s="13">
        <v>9.203234038E9</v>
      </c>
      <c r="I6" s="13">
        <v>9.20973033E9</v>
      </c>
      <c r="J6" s="13">
        <v>9.20973033E9</v>
      </c>
      <c r="K6" s="13" t="s">
        <v>31</v>
      </c>
      <c r="L6" s="13" t="s">
        <v>2157</v>
      </c>
      <c r="M6" s="17" t="s">
        <v>2158</v>
      </c>
      <c r="N6" s="13">
        <v>1822.0</v>
      </c>
      <c r="O6" s="13">
        <v>1822.0</v>
      </c>
      <c r="P6" s="13">
        <v>3631.0</v>
      </c>
      <c r="Q6" s="17" t="s">
        <v>2159</v>
      </c>
      <c r="R6" s="13">
        <v>9999.0</v>
      </c>
      <c r="S6" s="13">
        <v>0.0</v>
      </c>
      <c r="T6" s="13">
        <v>0.0</v>
      </c>
      <c r="U6" s="13">
        <v>3631.0</v>
      </c>
      <c r="V6" s="13">
        <v>9999.0</v>
      </c>
      <c r="W6" s="13">
        <v>3631.0</v>
      </c>
      <c r="X6" s="17" t="s">
        <v>2159</v>
      </c>
      <c r="Y6" s="13">
        <v>9999.0</v>
      </c>
      <c r="Z6" s="13">
        <v>0.0</v>
      </c>
      <c r="AA6" s="13">
        <v>0.0</v>
      </c>
      <c r="AB6" s="13">
        <v>3631.0</v>
      </c>
      <c r="AC6" s="13">
        <v>9999.0</v>
      </c>
      <c r="AD6" s="17" t="s">
        <v>2154</v>
      </c>
      <c r="AE6" s="190">
        <v>0.73</v>
      </c>
      <c r="AF6" s="190">
        <v>0.42</v>
      </c>
      <c r="AG6" s="13">
        <v>0.0</v>
      </c>
    </row>
    <row r="7">
      <c r="A7" s="13">
        <v>4.0</v>
      </c>
      <c r="B7" s="13" t="s">
        <v>2145</v>
      </c>
      <c r="C7" s="14" t="s">
        <v>2146</v>
      </c>
      <c r="D7" s="189">
        <v>38649.72777777778</v>
      </c>
      <c r="E7" s="17" t="s">
        <v>2162</v>
      </c>
      <c r="F7" s="17" t="s">
        <v>2162</v>
      </c>
      <c r="G7" s="17" t="s">
        <v>2163</v>
      </c>
      <c r="H7" s="13">
        <v>4.144061182E9</v>
      </c>
      <c r="I7" s="13">
        <v>9.203234038E9</v>
      </c>
      <c r="J7" s="13">
        <v>9.203234038E9</v>
      </c>
      <c r="K7" s="13" t="s">
        <v>71</v>
      </c>
      <c r="L7" s="13"/>
      <c r="M7" s="17" t="s">
        <v>2164</v>
      </c>
      <c r="N7" s="13">
        <v>1822.0</v>
      </c>
      <c r="O7" s="13">
        <v>1822.0</v>
      </c>
      <c r="P7" s="13">
        <v>576.0</v>
      </c>
      <c r="Q7" s="17" t="s">
        <v>2165</v>
      </c>
      <c r="R7" s="13">
        <v>75.0</v>
      </c>
      <c r="S7" s="13">
        <v>0.0</v>
      </c>
      <c r="T7" s="13">
        <v>0.0</v>
      </c>
      <c r="U7" s="13">
        <v>576.0</v>
      </c>
      <c r="V7" s="13">
        <v>75.0</v>
      </c>
      <c r="W7" s="13">
        <v>3701.0</v>
      </c>
      <c r="X7" s="17" t="s">
        <v>2152</v>
      </c>
      <c r="Y7" s="13">
        <v>9999.0</v>
      </c>
      <c r="Z7" s="13">
        <v>0.0</v>
      </c>
      <c r="AA7" s="13">
        <v>0.0</v>
      </c>
      <c r="AB7" s="13">
        <v>3701.0</v>
      </c>
      <c r="AC7" s="13">
        <v>9999.0</v>
      </c>
      <c r="AD7" s="17" t="s">
        <v>2166</v>
      </c>
      <c r="AE7" s="190">
        <v>0.43</v>
      </c>
      <c r="AF7" s="190">
        <v>0.0</v>
      </c>
      <c r="AG7" s="13">
        <v>0.0</v>
      </c>
    </row>
    <row r="8">
      <c r="A8" s="13">
        <v>5.0</v>
      </c>
      <c r="B8" s="13" t="s">
        <v>2145</v>
      </c>
      <c r="C8" s="14" t="s">
        <v>2146</v>
      </c>
      <c r="D8" s="189">
        <v>38649.75208333333</v>
      </c>
      <c r="E8" s="17" t="s">
        <v>2167</v>
      </c>
      <c r="F8" s="17" t="s">
        <v>2168</v>
      </c>
      <c r="G8" s="17" t="s">
        <v>2149</v>
      </c>
      <c r="H8" s="17"/>
      <c r="I8" s="13">
        <v>9.203234038E9</v>
      </c>
      <c r="J8" s="13">
        <v>9.203234038E9</v>
      </c>
      <c r="K8" s="13" t="s">
        <v>71</v>
      </c>
      <c r="L8" s="13"/>
      <c r="M8" s="17" t="s">
        <v>2164</v>
      </c>
      <c r="N8" s="13">
        <v>1822.0</v>
      </c>
      <c r="O8" s="13">
        <v>1822.0</v>
      </c>
      <c r="P8" s="13">
        <v>517.0</v>
      </c>
      <c r="Q8" s="17" t="s">
        <v>2169</v>
      </c>
      <c r="R8" s="13">
        <v>89.0</v>
      </c>
      <c r="S8" s="13">
        <v>0.0</v>
      </c>
      <c r="T8" s="13">
        <v>0.0</v>
      </c>
      <c r="U8" s="13">
        <v>517.0</v>
      </c>
      <c r="V8" s="13">
        <v>89.0</v>
      </c>
      <c r="W8" s="13">
        <v>3681.0</v>
      </c>
      <c r="X8" s="17" t="s">
        <v>2170</v>
      </c>
      <c r="Y8" s="13">
        <v>9999.0</v>
      </c>
      <c r="Z8" s="13">
        <v>0.0</v>
      </c>
      <c r="AA8" s="13">
        <v>0.0</v>
      </c>
      <c r="AB8" s="13">
        <v>3681.0</v>
      </c>
      <c r="AC8" s="13">
        <v>9999.0</v>
      </c>
      <c r="AD8" s="17" t="s">
        <v>2154</v>
      </c>
      <c r="AE8" s="190">
        <v>2.57</v>
      </c>
      <c r="AF8" s="190">
        <v>2.37</v>
      </c>
      <c r="AG8" s="13">
        <v>0.0</v>
      </c>
    </row>
    <row r="9">
      <c r="A9" s="13">
        <v>6.0</v>
      </c>
      <c r="B9" s="13" t="s">
        <v>2145</v>
      </c>
      <c r="C9" s="14" t="s">
        <v>2146</v>
      </c>
      <c r="D9" s="189">
        <v>38649.779861111114</v>
      </c>
      <c r="E9" s="17" t="s">
        <v>2171</v>
      </c>
      <c r="F9" s="17" t="s">
        <v>2171</v>
      </c>
      <c r="G9" s="17" t="s">
        <v>2149</v>
      </c>
      <c r="H9" s="13">
        <v>2.624361388E9</v>
      </c>
      <c r="I9" s="13">
        <v>9.203234038E9</v>
      </c>
      <c r="J9" s="13">
        <v>9.203234038E9</v>
      </c>
      <c r="K9" s="13" t="s">
        <v>71</v>
      </c>
      <c r="L9" s="13"/>
      <c r="M9" s="17" t="s">
        <v>2164</v>
      </c>
      <c r="N9" s="13">
        <v>1822.0</v>
      </c>
      <c r="O9" s="13">
        <v>1822.0</v>
      </c>
      <c r="P9" s="13">
        <v>576.0</v>
      </c>
      <c r="Q9" s="17" t="s">
        <v>2165</v>
      </c>
      <c r="R9" s="13">
        <v>31.0</v>
      </c>
      <c r="S9" s="13">
        <v>0.0</v>
      </c>
      <c r="T9" s="13">
        <v>0.0</v>
      </c>
      <c r="U9" s="13">
        <v>576.0</v>
      </c>
      <c r="V9" s="13">
        <v>31.0</v>
      </c>
      <c r="W9" s="13">
        <v>3701.0</v>
      </c>
      <c r="X9" s="17" t="s">
        <v>2152</v>
      </c>
      <c r="Y9" s="13">
        <v>9999.0</v>
      </c>
      <c r="Z9" s="13">
        <v>0.0</v>
      </c>
      <c r="AA9" s="13">
        <v>0.0</v>
      </c>
      <c r="AB9" s="13">
        <v>3701.0</v>
      </c>
      <c r="AC9" s="13">
        <v>9999.0</v>
      </c>
      <c r="AD9" s="17" t="s">
        <v>2154</v>
      </c>
      <c r="AE9" s="190">
        <v>0.45</v>
      </c>
      <c r="AF9" s="190">
        <v>0.17</v>
      </c>
      <c r="AG9" s="13">
        <v>0.0</v>
      </c>
    </row>
    <row r="10">
      <c r="A10" s="13">
        <v>7.0</v>
      </c>
      <c r="B10" s="13" t="s">
        <v>2145</v>
      </c>
      <c r="C10" s="14" t="s">
        <v>2146</v>
      </c>
      <c r="D10" s="189">
        <v>38649.822916666664</v>
      </c>
      <c r="E10" s="17" t="s">
        <v>2172</v>
      </c>
      <c r="F10" s="17" t="s">
        <v>2173</v>
      </c>
      <c r="G10" s="17" t="s">
        <v>2149</v>
      </c>
      <c r="H10" s="13">
        <v>9.203234038E9</v>
      </c>
      <c r="I10" s="13">
        <v>9.207554916E9</v>
      </c>
      <c r="J10" s="13">
        <v>9.207554916E9</v>
      </c>
      <c r="K10" s="13" t="s">
        <v>31</v>
      </c>
      <c r="L10" s="13" t="s">
        <v>2174</v>
      </c>
      <c r="M10" s="17" t="s">
        <v>2151</v>
      </c>
      <c r="N10" s="13">
        <v>1822.0</v>
      </c>
      <c r="O10" s="13">
        <v>1822.0</v>
      </c>
      <c r="P10" s="13">
        <v>3701.0</v>
      </c>
      <c r="Q10" s="17" t="s">
        <v>2152</v>
      </c>
      <c r="R10" s="13">
        <v>9999.0</v>
      </c>
      <c r="S10" s="13">
        <v>3631.0</v>
      </c>
      <c r="T10" s="13">
        <v>9999.0</v>
      </c>
      <c r="U10" s="13">
        <v>3701.0</v>
      </c>
      <c r="V10" s="13">
        <v>9999.0</v>
      </c>
      <c r="W10" s="13">
        <v>219.0</v>
      </c>
      <c r="X10" s="17" t="s">
        <v>2175</v>
      </c>
      <c r="Y10" s="13">
        <v>5.0</v>
      </c>
      <c r="Z10" s="13">
        <v>0.0</v>
      </c>
      <c r="AA10" s="13">
        <v>0.0</v>
      </c>
      <c r="AB10" s="13">
        <v>219.0</v>
      </c>
      <c r="AC10" s="13">
        <v>5.0</v>
      </c>
      <c r="AD10" s="17" t="s">
        <v>2160</v>
      </c>
      <c r="AE10" s="190">
        <v>9.32</v>
      </c>
      <c r="AF10" s="190">
        <v>9.12</v>
      </c>
      <c r="AG10" s="13">
        <v>2.0</v>
      </c>
    </row>
    <row r="11">
      <c r="A11" s="13">
        <v>8.0</v>
      </c>
      <c r="B11" s="13" t="s">
        <v>2145</v>
      </c>
      <c r="C11" s="14" t="s">
        <v>2146</v>
      </c>
      <c r="D11" s="189">
        <v>38649.8375</v>
      </c>
      <c r="E11" s="17" t="s">
        <v>2176</v>
      </c>
      <c r="F11" s="17" t="s">
        <v>2177</v>
      </c>
      <c r="G11" s="17" t="s">
        <v>2149</v>
      </c>
      <c r="H11" s="13">
        <v>9.203234038E9</v>
      </c>
      <c r="I11" s="13">
        <v>9.207552879E9</v>
      </c>
      <c r="J11" s="13">
        <v>9.207552879E9</v>
      </c>
      <c r="K11" s="13" t="s">
        <v>31</v>
      </c>
      <c r="L11" s="13" t="s">
        <v>2178</v>
      </c>
      <c r="M11" s="17" t="s">
        <v>2151</v>
      </c>
      <c r="N11" s="13">
        <v>1822.0</v>
      </c>
      <c r="O11" s="13">
        <v>1822.0</v>
      </c>
      <c r="P11" s="13">
        <v>3631.0</v>
      </c>
      <c r="Q11" s="17" t="s">
        <v>2159</v>
      </c>
      <c r="R11" s="13">
        <v>9999.0</v>
      </c>
      <c r="S11" s="13">
        <v>0.0</v>
      </c>
      <c r="T11" s="13">
        <v>0.0</v>
      </c>
      <c r="U11" s="13">
        <v>3631.0</v>
      </c>
      <c r="V11" s="13">
        <v>9999.0</v>
      </c>
      <c r="W11" s="13">
        <v>219.0</v>
      </c>
      <c r="X11" s="17" t="s">
        <v>2175</v>
      </c>
      <c r="Y11" s="13">
        <v>66.0</v>
      </c>
      <c r="Z11" s="13">
        <v>0.0</v>
      </c>
      <c r="AA11" s="13">
        <v>0.0</v>
      </c>
      <c r="AB11" s="13">
        <v>219.0</v>
      </c>
      <c r="AC11" s="13">
        <v>66.0</v>
      </c>
      <c r="AD11" s="17" t="s">
        <v>2160</v>
      </c>
      <c r="AE11" s="190">
        <v>0.65</v>
      </c>
      <c r="AF11" s="190">
        <v>0.22</v>
      </c>
      <c r="AG11" s="13">
        <v>0.0</v>
      </c>
    </row>
    <row r="12">
      <c r="A12" s="13">
        <v>9.0</v>
      </c>
      <c r="B12" s="13" t="s">
        <v>2145</v>
      </c>
      <c r="C12" s="14" t="s">
        <v>2146</v>
      </c>
      <c r="D12" s="189">
        <v>38649.83819444444</v>
      </c>
      <c r="E12" s="17" t="s">
        <v>2177</v>
      </c>
      <c r="F12" s="17" t="s">
        <v>2179</v>
      </c>
      <c r="G12" s="17" t="s">
        <v>2149</v>
      </c>
      <c r="H12" s="13">
        <v>9.203234038E9</v>
      </c>
      <c r="I12" s="13">
        <v>9.20242146E9</v>
      </c>
      <c r="J12" s="13">
        <v>9.20242146E9</v>
      </c>
      <c r="K12" s="13" t="s">
        <v>31</v>
      </c>
      <c r="L12" s="13" t="s">
        <v>2180</v>
      </c>
      <c r="M12" s="17" t="s">
        <v>2158</v>
      </c>
      <c r="N12" s="13">
        <v>1822.0</v>
      </c>
      <c r="O12" s="13">
        <v>1822.0</v>
      </c>
      <c r="P12" s="13">
        <v>3701.0</v>
      </c>
      <c r="Q12" s="17" t="s">
        <v>2152</v>
      </c>
      <c r="R12" s="13">
        <v>9999.0</v>
      </c>
      <c r="S12" s="13">
        <v>0.0</v>
      </c>
      <c r="T12" s="13">
        <v>0.0</v>
      </c>
      <c r="U12" s="13">
        <v>3701.0</v>
      </c>
      <c r="V12" s="13">
        <v>9999.0</v>
      </c>
      <c r="W12" s="13">
        <v>3681.0</v>
      </c>
      <c r="X12" s="17" t="s">
        <v>2170</v>
      </c>
      <c r="Y12" s="13">
        <v>9999.0</v>
      </c>
      <c r="Z12" s="13">
        <v>3631.0</v>
      </c>
      <c r="AA12" s="13">
        <v>9999.0</v>
      </c>
      <c r="AB12" s="13">
        <v>3701.0</v>
      </c>
      <c r="AC12" s="13">
        <v>9999.0</v>
      </c>
      <c r="AD12" s="17" t="s">
        <v>2154</v>
      </c>
      <c r="AE12" s="190">
        <v>0.82</v>
      </c>
      <c r="AF12" s="190">
        <v>40.5</v>
      </c>
      <c r="AG12" s="13">
        <v>3.0</v>
      </c>
    </row>
    <row r="13">
      <c r="A13" s="13">
        <v>10.0</v>
      </c>
      <c r="B13" s="13" t="s">
        <v>2145</v>
      </c>
      <c r="C13" s="14" t="s">
        <v>2181</v>
      </c>
      <c r="D13" s="189">
        <v>38650.40277777778</v>
      </c>
      <c r="E13" s="17" t="s">
        <v>2182</v>
      </c>
      <c r="F13" s="17" t="s">
        <v>2183</v>
      </c>
      <c r="G13" s="17" t="s">
        <v>2149</v>
      </c>
      <c r="H13" s="13">
        <v>9.207554916E9</v>
      </c>
      <c r="I13" s="13">
        <v>9.203234038E9</v>
      </c>
      <c r="J13" s="13">
        <v>9.203234038E9</v>
      </c>
      <c r="K13" s="13" t="s">
        <v>71</v>
      </c>
      <c r="L13" s="13" t="s">
        <v>2174</v>
      </c>
      <c r="M13" s="17" t="s">
        <v>2164</v>
      </c>
      <c r="N13" s="13">
        <v>1822.0</v>
      </c>
      <c r="O13" s="13">
        <v>1822.0</v>
      </c>
      <c r="P13" s="13">
        <v>358.0</v>
      </c>
      <c r="Q13" s="17" t="s">
        <v>2184</v>
      </c>
      <c r="R13" s="13">
        <v>7.0</v>
      </c>
      <c r="S13" s="13">
        <v>0.0</v>
      </c>
      <c r="T13" s="13">
        <v>0.0</v>
      </c>
      <c r="U13" s="13">
        <v>358.0</v>
      </c>
      <c r="V13" s="13">
        <v>7.0</v>
      </c>
      <c r="W13" s="13">
        <v>6541.0</v>
      </c>
      <c r="X13" s="17" t="s">
        <v>2185</v>
      </c>
      <c r="Y13" s="13">
        <v>9999.0</v>
      </c>
      <c r="Z13" s="13">
        <v>0.0</v>
      </c>
      <c r="AA13" s="13">
        <v>0.0</v>
      </c>
      <c r="AB13" s="13">
        <v>6541.0</v>
      </c>
      <c r="AC13" s="13">
        <v>9999.0</v>
      </c>
      <c r="AD13" s="17" t="s">
        <v>2154</v>
      </c>
      <c r="AE13" s="190">
        <v>1.1</v>
      </c>
      <c r="AF13" s="190">
        <v>0.9</v>
      </c>
      <c r="AG13" s="13">
        <v>0.0</v>
      </c>
    </row>
    <row r="14">
      <c r="A14" s="13">
        <v>11.0</v>
      </c>
      <c r="B14" s="13" t="s">
        <v>2145</v>
      </c>
      <c r="C14" s="14" t="s">
        <v>2181</v>
      </c>
      <c r="D14" s="189">
        <v>38650.42569444444</v>
      </c>
      <c r="E14" s="17" t="s">
        <v>2186</v>
      </c>
      <c r="F14" s="17" t="s">
        <v>2186</v>
      </c>
      <c r="G14" s="17" t="s">
        <v>2149</v>
      </c>
      <c r="H14" s="13">
        <v>9.203234038E9</v>
      </c>
      <c r="I14" s="13">
        <v>9.203230794E9</v>
      </c>
      <c r="J14" s="13">
        <v>9.206097778E9</v>
      </c>
      <c r="K14" s="13" t="s">
        <v>31</v>
      </c>
      <c r="L14" s="13"/>
      <c r="M14" s="17" t="s">
        <v>2151</v>
      </c>
      <c r="N14" s="13">
        <v>1822.0</v>
      </c>
      <c r="O14" s="13">
        <v>1822.0</v>
      </c>
      <c r="P14" s="13">
        <v>3692.0</v>
      </c>
      <c r="Q14" s="17" t="s">
        <v>2187</v>
      </c>
      <c r="R14" s="13">
        <v>9999.0</v>
      </c>
      <c r="S14" s="13">
        <v>0.0</v>
      </c>
      <c r="T14" s="13">
        <v>0.0</v>
      </c>
      <c r="U14" s="13">
        <v>3692.0</v>
      </c>
      <c r="V14" s="13">
        <v>9999.0</v>
      </c>
      <c r="W14" s="13">
        <v>162.0</v>
      </c>
      <c r="X14" s="17" t="s">
        <v>2188</v>
      </c>
      <c r="Y14" s="13">
        <v>45.0</v>
      </c>
      <c r="Z14" s="17"/>
      <c r="AA14" s="13">
        <v>0.0</v>
      </c>
      <c r="AB14" s="13">
        <v>162.0</v>
      </c>
      <c r="AC14" s="13">
        <v>45.0</v>
      </c>
      <c r="AD14" s="17" t="s">
        <v>2160</v>
      </c>
      <c r="AE14" s="190">
        <v>0.58</v>
      </c>
      <c r="AF14" s="190">
        <v>0.12</v>
      </c>
      <c r="AG14" s="13">
        <v>0.0</v>
      </c>
    </row>
    <row r="15">
      <c r="A15" s="13">
        <v>12.0</v>
      </c>
      <c r="B15" s="13" t="s">
        <v>2145</v>
      </c>
      <c r="C15" s="14" t="s">
        <v>2181</v>
      </c>
      <c r="D15" s="189">
        <v>38650.42638888889</v>
      </c>
      <c r="E15" s="17" t="s">
        <v>2186</v>
      </c>
      <c r="F15" s="17" t="s">
        <v>2189</v>
      </c>
      <c r="G15" s="17" t="s">
        <v>2149</v>
      </c>
      <c r="H15" s="13">
        <v>9.203234038E9</v>
      </c>
      <c r="I15" s="13">
        <v>9.207554916E9</v>
      </c>
      <c r="J15" s="13">
        <v>9.207554916E9</v>
      </c>
      <c r="K15" s="13" t="s">
        <v>31</v>
      </c>
      <c r="L15" s="13" t="s">
        <v>2174</v>
      </c>
      <c r="M15" s="17" t="s">
        <v>2151</v>
      </c>
      <c r="N15" s="13">
        <v>1822.0</v>
      </c>
      <c r="O15" s="13">
        <v>1822.0</v>
      </c>
      <c r="P15" s="13">
        <v>6541.0</v>
      </c>
      <c r="Q15" s="17" t="s">
        <v>2185</v>
      </c>
      <c r="R15" s="13">
        <v>9999.0</v>
      </c>
      <c r="S15" s="13">
        <v>3673.0</v>
      </c>
      <c r="T15" s="13">
        <v>9999.0</v>
      </c>
      <c r="U15" s="13">
        <v>3672.0</v>
      </c>
      <c r="V15" s="13">
        <v>9999.0</v>
      </c>
      <c r="W15" s="13">
        <v>358.0</v>
      </c>
      <c r="X15" s="17" t="s">
        <v>2190</v>
      </c>
      <c r="Y15" s="13">
        <v>1.0</v>
      </c>
      <c r="Z15" s="17"/>
      <c r="AA15" s="13">
        <v>0.0</v>
      </c>
      <c r="AB15" s="13">
        <v>358.0</v>
      </c>
      <c r="AC15" s="13">
        <v>1.0</v>
      </c>
      <c r="AD15" s="17" t="s">
        <v>2160</v>
      </c>
      <c r="AE15" s="190">
        <v>7.62</v>
      </c>
      <c r="AF15" s="190">
        <v>7.33</v>
      </c>
      <c r="AG15" s="13">
        <v>3.0</v>
      </c>
    </row>
    <row r="16">
      <c r="A16" s="13">
        <v>13.0</v>
      </c>
      <c r="B16" s="13" t="s">
        <v>2145</v>
      </c>
      <c r="C16" s="14" t="s">
        <v>2181</v>
      </c>
      <c r="D16" s="189">
        <v>38650.4625</v>
      </c>
      <c r="E16" s="17" t="s">
        <v>2191</v>
      </c>
      <c r="F16" s="17" t="s">
        <v>2192</v>
      </c>
      <c r="G16" s="17" t="s">
        <v>2149</v>
      </c>
      <c r="H16" s="13">
        <v>9.203234038E9</v>
      </c>
      <c r="I16" s="13">
        <v>9.207554916E9</v>
      </c>
      <c r="J16" s="13">
        <v>9.207554916E9</v>
      </c>
      <c r="K16" s="13" t="s">
        <v>31</v>
      </c>
      <c r="L16" s="13" t="s">
        <v>2174</v>
      </c>
      <c r="M16" s="17" t="s">
        <v>2151</v>
      </c>
      <c r="N16" s="13">
        <v>1822.0</v>
      </c>
      <c r="O16" s="13">
        <v>1822.0</v>
      </c>
      <c r="P16" s="13">
        <v>3692.0</v>
      </c>
      <c r="Q16" s="17" t="s">
        <v>2187</v>
      </c>
      <c r="R16" s="13">
        <v>9999.0</v>
      </c>
      <c r="S16" s="13">
        <v>3692.0</v>
      </c>
      <c r="T16" s="13">
        <v>9999.0</v>
      </c>
      <c r="U16" s="13">
        <v>3673.0</v>
      </c>
      <c r="V16" s="13">
        <v>9999.0</v>
      </c>
      <c r="W16" s="13">
        <v>358.0</v>
      </c>
      <c r="X16" s="17" t="s">
        <v>2190</v>
      </c>
      <c r="Y16" s="13">
        <v>9.0</v>
      </c>
      <c r="Z16" s="13">
        <v>0.0</v>
      </c>
      <c r="AA16" s="13">
        <v>0.0</v>
      </c>
      <c r="AB16" s="13">
        <v>358.0</v>
      </c>
      <c r="AC16" s="13">
        <v>9.0</v>
      </c>
      <c r="AD16" s="17" t="s">
        <v>2160</v>
      </c>
      <c r="AE16" s="190">
        <v>2.92</v>
      </c>
      <c r="AF16" s="190">
        <v>2.7</v>
      </c>
      <c r="AG16" s="13">
        <v>1.0</v>
      </c>
    </row>
    <row r="17">
      <c r="A17" s="13">
        <v>14.0</v>
      </c>
      <c r="B17" s="13" t="s">
        <v>2145</v>
      </c>
      <c r="C17" s="14" t="s">
        <v>2181</v>
      </c>
      <c r="D17" s="189">
        <v>38650.70277777778</v>
      </c>
      <c r="E17" s="17" t="s">
        <v>2193</v>
      </c>
      <c r="F17" s="17" t="s">
        <v>2193</v>
      </c>
      <c r="G17" s="17" t="s">
        <v>2149</v>
      </c>
      <c r="H17" s="13">
        <v>9.203234038E9</v>
      </c>
      <c r="I17" s="13">
        <v>9.207554916E9</v>
      </c>
      <c r="J17" s="13">
        <v>9.207554916E9</v>
      </c>
      <c r="K17" s="13" t="s">
        <v>31</v>
      </c>
      <c r="L17" s="13" t="s">
        <v>2174</v>
      </c>
      <c r="M17" s="17" t="s">
        <v>2151</v>
      </c>
      <c r="N17" s="13">
        <v>1822.0</v>
      </c>
      <c r="O17" s="13">
        <v>1822.0</v>
      </c>
      <c r="P17" s="13">
        <v>3681.0</v>
      </c>
      <c r="Q17" s="17" t="s">
        <v>2170</v>
      </c>
      <c r="R17" s="13">
        <v>9999.0</v>
      </c>
      <c r="S17" s="13">
        <v>0.0</v>
      </c>
      <c r="T17" s="13">
        <v>0.0</v>
      </c>
      <c r="U17" s="13">
        <v>3681.0</v>
      </c>
      <c r="V17" s="13">
        <v>9999.0</v>
      </c>
      <c r="W17" s="13">
        <v>219.0</v>
      </c>
      <c r="X17" s="17" t="s">
        <v>2175</v>
      </c>
      <c r="Y17" s="13">
        <v>82.0</v>
      </c>
      <c r="Z17" s="13">
        <v>0.0</v>
      </c>
      <c r="AA17" s="13">
        <v>0.0</v>
      </c>
      <c r="AB17" s="13">
        <v>219.0</v>
      </c>
      <c r="AC17" s="13">
        <v>82.0</v>
      </c>
      <c r="AD17" s="17" t="s">
        <v>2160</v>
      </c>
      <c r="AE17" s="190">
        <v>0.33</v>
      </c>
      <c r="AF17" s="190">
        <v>0.17</v>
      </c>
      <c r="AG17" s="13">
        <v>0.0</v>
      </c>
    </row>
    <row r="18">
      <c r="A18" s="13">
        <v>15.0</v>
      </c>
      <c r="B18" s="13" t="s">
        <v>2145</v>
      </c>
      <c r="C18" s="14" t="s">
        <v>2181</v>
      </c>
      <c r="D18" s="189">
        <v>38650.72083333333</v>
      </c>
      <c r="E18" s="17" t="s">
        <v>2194</v>
      </c>
      <c r="F18" s="17" t="s">
        <v>2195</v>
      </c>
      <c r="G18" s="17" t="s">
        <v>2149</v>
      </c>
      <c r="H18" s="13">
        <v>9.20973174E9</v>
      </c>
      <c r="I18" s="13">
        <v>9.203234038E9</v>
      </c>
      <c r="J18" s="13">
        <v>9.203234038E9</v>
      </c>
      <c r="K18" s="13" t="s">
        <v>71</v>
      </c>
      <c r="L18" s="13" t="s">
        <v>1696</v>
      </c>
      <c r="M18" s="17" t="s">
        <v>2158</v>
      </c>
      <c r="N18" s="13">
        <v>1822.0</v>
      </c>
      <c r="O18" s="13">
        <v>1822.0</v>
      </c>
      <c r="P18" s="13">
        <v>3681.0</v>
      </c>
      <c r="Q18" s="17" t="s">
        <v>2170</v>
      </c>
      <c r="R18" s="13">
        <v>9999.0</v>
      </c>
      <c r="S18" s="13">
        <v>3681.0</v>
      </c>
      <c r="T18" s="13">
        <v>9999.0</v>
      </c>
      <c r="U18" s="13">
        <v>3701.0</v>
      </c>
      <c r="V18" s="13">
        <v>9999.0</v>
      </c>
      <c r="W18" s="13">
        <v>3681.0</v>
      </c>
      <c r="X18" s="17" t="s">
        <v>2170</v>
      </c>
      <c r="Y18" s="13">
        <v>9999.0</v>
      </c>
      <c r="Z18" s="13">
        <v>3681.0</v>
      </c>
      <c r="AA18" s="13">
        <v>9999.0</v>
      </c>
      <c r="AB18" s="13">
        <v>3701.0</v>
      </c>
      <c r="AC18" s="13">
        <v>9999.0</v>
      </c>
      <c r="AD18" s="17" t="s">
        <v>2160</v>
      </c>
      <c r="AE18" s="190">
        <v>7.08</v>
      </c>
      <c r="AF18" s="190">
        <v>6.88</v>
      </c>
      <c r="AG18" s="13">
        <v>2.0</v>
      </c>
    </row>
    <row r="19">
      <c r="A19" s="13">
        <v>16.0</v>
      </c>
      <c r="B19" s="13" t="s">
        <v>2145</v>
      </c>
      <c r="C19" s="14" t="s">
        <v>2181</v>
      </c>
      <c r="D19" s="189">
        <v>38650.84444444445</v>
      </c>
      <c r="E19" s="17" t="s">
        <v>2196</v>
      </c>
      <c r="F19" s="17" t="s">
        <v>2197</v>
      </c>
      <c r="G19" s="17" t="s">
        <v>2149</v>
      </c>
      <c r="H19" s="13" t="s">
        <v>2198</v>
      </c>
      <c r="I19" s="13">
        <v>9.203234038E9</v>
      </c>
      <c r="J19" s="13">
        <v>9.203234038E9</v>
      </c>
      <c r="K19" s="13" t="s">
        <v>71</v>
      </c>
      <c r="L19" s="13"/>
      <c r="M19" s="17" t="s">
        <v>2164</v>
      </c>
      <c r="N19" s="13">
        <v>1822.0</v>
      </c>
      <c r="O19" s="13">
        <v>1822.0</v>
      </c>
      <c r="P19" s="13">
        <v>167.0</v>
      </c>
      <c r="Q19" s="17" t="s">
        <v>2199</v>
      </c>
      <c r="R19" s="13">
        <v>43.0</v>
      </c>
      <c r="S19" s="13">
        <v>0.0</v>
      </c>
      <c r="T19" s="13">
        <v>0.0</v>
      </c>
      <c r="U19" s="13">
        <v>167.0</v>
      </c>
      <c r="V19" s="13">
        <v>43.0</v>
      </c>
      <c r="W19" s="13">
        <v>3631.0</v>
      </c>
      <c r="X19" s="17" t="s">
        <v>2159</v>
      </c>
      <c r="Y19" s="13">
        <v>9999.0</v>
      </c>
      <c r="Z19" s="13">
        <v>3631.0</v>
      </c>
      <c r="AA19" s="13">
        <v>9999.0</v>
      </c>
      <c r="AB19" s="13">
        <v>3701.0</v>
      </c>
      <c r="AC19" s="13">
        <v>9999.0</v>
      </c>
      <c r="AD19" s="17" t="s">
        <v>2160</v>
      </c>
      <c r="AE19" s="190">
        <v>1.07</v>
      </c>
      <c r="AF19" s="190">
        <v>0.9</v>
      </c>
      <c r="AG19" s="13">
        <v>1.0</v>
      </c>
    </row>
    <row r="20">
      <c r="A20" s="13">
        <v>17.0</v>
      </c>
      <c r="B20" s="13" t="s">
        <v>2145</v>
      </c>
      <c r="C20" s="14" t="s">
        <v>2181</v>
      </c>
      <c r="D20" s="189">
        <v>38650.84652777778</v>
      </c>
      <c r="E20" s="17" t="s">
        <v>2200</v>
      </c>
      <c r="F20" s="17" t="s">
        <v>2201</v>
      </c>
      <c r="G20" s="17" t="s">
        <v>2149</v>
      </c>
      <c r="H20" s="13">
        <v>9.206273167E9</v>
      </c>
      <c r="I20" s="13">
        <v>9.203234038E9</v>
      </c>
      <c r="J20" s="13">
        <v>9.203234038E9</v>
      </c>
      <c r="K20" s="13" t="s">
        <v>71</v>
      </c>
      <c r="L20" s="13"/>
      <c r="M20" s="17" t="s">
        <v>2164</v>
      </c>
      <c r="N20" s="13">
        <v>1822.0</v>
      </c>
      <c r="O20" s="13">
        <v>1822.0</v>
      </c>
      <c r="P20" s="13">
        <v>167.0</v>
      </c>
      <c r="Q20" s="17" t="s">
        <v>2202</v>
      </c>
      <c r="R20" s="13">
        <v>57.0</v>
      </c>
      <c r="S20" s="13">
        <v>0.0</v>
      </c>
      <c r="T20" s="13">
        <v>0.0</v>
      </c>
      <c r="U20" s="13">
        <v>167.0</v>
      </c>
      <c r="V20" s="13">
        <v>57.0</v>
      </c>
      <c r="W20" s="13">
        <v>3701.0</v>
      </c>
      <c r="X20" s="17" t="s">
        <v>2152</v>
      </c>
      <c r="Y20" s="13">
        <v>9999.0</v>
      </c>
      <c r="Z20" s="13">
        <v>0.0</v>
      </c>
      <c r="AA20" s="13">
        <v>0.0</v>
      </c>
      <c r="AB20" s="13">
        <v>3701.0</v>
      </c>
      <c r="AC20" s="13">
        <v>9999.0</v>
      </c>
      <c r="AD20" s="17" t="s">
        <v>2160</v>
      </c>
      <c r="AE20" s="190">
        <v>8.73</v>
      </c>
      <c r="AF20" s="190">
        <v>8.53</v>
      </c>
      <c r="AG20" s="13">
        <v>0.0</v>
      </c>
    </row>
    <row r="21" ht="15.75" customHeight="1">
      <c r="A21" s="13">
        <v>18.0</v>
      </c>
      <c r="B21" s="13" t="s">
        <v>2145</v>
      </c>
      <c r="C21" s="14" t="s">
        <v>2181</v>
      </c>
      <c r="D21" s="189">
        <v>38650.87847222222</v>
      </c>
      <c r="E21" s="17" t="s">
        <v>2203</v>
      </c>
      <c r="F21" s="17" t="s">
        <v>2203</v>
      </c>
      <c r="G21" s="17" t="s">
        <v>2163</v>
      </c>
      <c r="H21" s="13">
        <v>9.203234038E9</v>
      </c>
      <c r="I21" s="13">
        <v>9.20755486E9</v>
      </c>
      <c r="J21" s="13">
        <v>9.20755486E9</v>
      </c>
      <c r="K21" s="13" t="s">
        <v>31</v>
      </c>
      <c r="L21" s="13"/>
      <c r="M21" s="17" t="s">
        <v>2151</v>
      </c>
      <c r="N21" s="13">
        <v>1822.0</v>
      </c>
      <c r="O21" s="13">
        <v>1822.0</v>
      </c>
      <c r="P21" s="13">
        <v>3701.0</v>
      </c>
      <c r="Q21" s="17" t="s">
        <v>2152</v>
      </c>
      <c r="R21" s="13">
        <v>9999.0</v>
      </c>
      <c r="S21" s="13">
        <v>0.0</v>
      </c>
      <c r="T21" s="13">
        <v>0.0</v>
      </c>
      <c r="U21" s="13">
        <v>3701.0</v>
      </c>
      <c r="V21" s="13">
        <v>9999.0</v>
      </c>
      <c r="W21" s="13">
        <v>358.0</v>
      </c>
      <c r="X21" s="17" t="s">
        <v>2190</v>
      </c>
      <c r="Y21" s="13">
        <v>14.0</v>
      </c>
      <c r="Z21" s="13">
        <v>0.0</v>
      </c>
      <c r="AA21" s="13">
        <v>0.0</v>
      </c>
      <c r="AB21" s="13">
        <v>358.0</v>
      </c>
      <c r="AC21" s="13">
        <v>14.0</v>
      </c>
      <c r="AD21" s="17" t="s">
        <v>2166</v>
      </c>
      <c r="AE21" s="190">
        <v>0.05</v>
      </c>
      <c r="AF21" s="190">
        <v>0.0</v>
      </c>
      <c r="AG21" s="13">
        <v>0.0</v>
      </c>
    </row>
    <row r="22" ht="15.75" customHeight="1">
      <c r="A22" s="13">
        <v>19.0</v>
      </c>
      <c r="B22" s="13" t="s">
        <v>2145</v>
      </c>
      <c r="C22" s="14" t="s">
        <v>2204</v>
      </c>
      <c r="D22" s="189">
        <v>38651.6</v>
      </c>
      <c r="E22" s="17" t="s">
        <v>2205</v>
      </c>
      <c r="F22" s="17" t="s">
        <v>2206</v>
      </c>
      <c r="G22" s="17" t="s">
        <v>2149</v>
      </c>
      <c r="H22" s="17"/>
      <c r="I22" s="13">
        <v>9.203234038E9</v>
      </c>
      <c r="J22" s="13">
        <v>9.203234038E9</v>
      </c>
      <c r="K22" s="13" t="s">
        <v>71</v>
      </c>
      <c r="L22" s="13"/>
      <c r="M22" s="17" t="s">
        <v>2164</v>
      </c>
      <c r="N22" s="13">
        <v>1822.0</v>
      </c>
      <c r="O22" s="13">
        <v>1822.0</v>
      </c>
      <c r="P22" s="13">
        <v>517.0</v>
      </c>
      <c r="Q22" s="17" t="s">
        <v>2169</v>
      </c>
      <c r="R22" s="13">
        <v>89.0</v>
      </c>
      <c r="S22" s="13">
        <v>0.0</v>
      </c>
      <c r="T22" s="13">
        <v>0.0</v>
      </c>
      <c r="U22" s="13">
        <v>517.0</v>
      </c>
      <c r="V22" s="13">
        <v>89.0</v>
      </c>
      <c r="W22" s="13">
        <v>3701.0</v>
      </c>
      <c r="X22" s="17" t="s">
        <v>2152</v>
      </c>
      <c r="Y22" s="13">
        <v>9999.0</v>
      </c>
      <c r="Z22" s="13">
        <v>3701.0</v>
      </c>
      <c r="AA22" s="13">
        <v>9999.0</v>
      </c>
      <c r="AB22" s="13">
        <v>3631.0</v>
      </c>
      <c r="AC22" s="13">
        <v>9999.0</v>
      </c>
      <c r="AD22" s="17" t="s">
        <v>2154</v>
      </c>
      <c r="AE22" s="190">
        <v>6.42</v>
      </c>
      <c r="AF22" s="190">
        <v>6.22</v>
      </c>
      <c r="AG22" s="13">
        <v>1.0</v>
      </c>
    </row>
    <row r="23" ht="15.75" customHeight="1">
      <c r="A23" s="13">
        <v>20.0</v>
      </c>
      <c r="B23" s="13" t="s">
        <v>2145</v>
      </c>
      <c r="C23" s="14" t="s">
        <v>2204</v>
      </c>
      <c r="D23" s="189">
        <v>38651.60972222222</v>
      </c>
      <c r="E23" s="17" t="s">
        <v>2207</v>
      </c>
      <c r="F23" s="17" t="s">
        <v>2208</v>
      </c>
      <c r="G23" s="17" t="s">
        <v>2149</v>
      </c>
      <c r="H23" s="13">
        <v>9.203234038E9</v>
      </c>
      <c r="I23" s="13">
        <v>9.20242146E9</v>
      </c>
      <c r="J23" s="13">
        <v>9.20242146E9</v>
      </c>
      <c r="K23" s="13" t="s">
        <v>31</v>
      </c>
      <c r="L23" s="13" t="s">
        <v>2180</v>
      </c>
      <c r="M23" s="17" t="s">
        <v>2158</v>
      </c>
      <c r="N23" s="13">
        <v>1822.0</v>
      </c>
      <c r="O23" s="13">
        <v>1822.0</v>
      </c>
      <c r="P23" s="13">
        <v>3631.0</v>
      </c>
      <c r="Q23" s="17" t="s">
        <v>2159</v>
      </c>
      <c r="R23" s="13">
        <v>9999.0</v>
      </c>
      <c r="S23" s="13">
        <v>0.0</v>
      </c>
      <c r="T23" s="13">
        <v>0.0</v>
      </c>
      <c r="U23" s="13">
        <v>3631.0</v>
      </c>
      <c r="V23" s="13">
        <v>9999.0</v>
      </c>
      <c r="W23" s="13">
        <v>3681.0</v>
      </c>
      <c r="X23" s="17" t="s">
        <v>2170</v>
      </c>
      <c r="Y23" s="13">
        <v>9999.0</v>
      </c>
      <c r="Z23" s="13">
        <v>0.0</v>
      </c>
      <c r="AA23" s="13">
        <v>0.0</v>
      </c>
      <c r="AB23" s="13">
        <v>3681.0</v>
      </c>
      <c r="AC23" s="13">
        <v>9999.0</v>
      </c>
      <c r="AD23" s="17" t="s">
        <v>2154</v>
      </c>
      <c r="AE23" s="190">
        <v>1.02</v>
      </c>
      <c r="AF23" s="190">
        <v>0.8</v>
      </c>
      <c r="AG23" s="13">
        <v>0.0</v>
      </c>
    </row>
    <row r="24" ht="15.75" customHeight="1">
      <c r="A24" s="13">
        <v>21.0</v>
      </c>
      <c r="B24" s="13" t="s">
        <v>2145</v>
      </c>
      <c r="C24" s="14" t="s">
        <v>2204</v>
      </c>
      <c r="D24" s="189">
        <v>38651.760416666664</v>
      </c>
      <c r="E24" s="17" t="s">
        <v>2209</v>
      </c>
      <c r="F24" s="17" t="s">
        <v>2210</v>
      </c>
      <c r="G24" s="17" t="s">
        <v>2149</v>
      </c>
      <c r="H24" s="13">
        <v>9.20973113E9</v>
      </c>
      <c r="I24" s="13">
        <v>9.203234038E9</v>
      </c>
      <c r="J24" s="13">
        <v>9.203234038E9</v>
      </c>
      <c r="K24" s="13" t="s">
        <v>71</v>
      </c>
      <c r="L24" s="13" t="s">
        <v>2211</v>
      </c>
      <c r="M24" s="17" t="s">
        <v>2158</v>
      </c>
      <c r="N24" s="13">
        <v>1822.0</v>
      </c>
      <c r="O24" s="13">
        <v>1822.0</v>
      </c>
      <c r="P24" s="13">
        <v>3681.0</v>
      </c>
      <c r="Q24" s="17" t="s">
        <v>2170</v>
      </c>
      <c r="R24" s="13">
        <v>9999.0</v>
      </c>
      <c r="S24" s="13">
        <v>0.0</v>
      </c>
      <c r="T24" s="13">
        <v>0.0</v>
      </c>
      <c r="U24" s="13">
        <v>3681.0</v>
      </c>
      <c r="V24" s="13">
        <v>9999.0</v>
      </c>
      <c r="W24" s="13">
        <v>3681.0</v>
      </c>
      <c r="X24" s="17" t="s">
        <v>2170</v>
      </c>
      <c r="Y24" s="13">
        <v>9999.0</v>
      </c>
      <c r="Z24" s="13">
        <v>0.0</v>
      </c>
      <c r="AA24" s="13">
        <v>0.0</v>
      </c>
      <c r="AB24" s="13">
        <v>3681.0</v>
      </c>
      <c r="AC24" s="13">
        <v>9999.0</v>
      </c>
      <c r="AD24" s="17" t="s">
        <v>2160</v>
      </c>
      <c r="AE24" s="190">
        <v>1.22</v>
      </c>
      <c r="AF24" s="190">
        <v>1.07</v>
      </c>
      <c r="AG24" s="13">
        <v>0.0</v>
      </c>
    </row>
    <row r="25" ht="15.75" customHeight="1">
      <c r="A25" s="13">
        <v>22.0</v>
      </c>
      <c r="B25" s="13" t="s">
        <v>2145</v>
      </c>
      <c r="C25" s="14" t="s">
        <v>2204</v>
      </c>
      <c r="D25" s="189">
        <v>38651.84930555556</v>
      </c>
      <c r="E25" s="17" t="s">
        <v>2212</v>
      </c>
      <c r="F25" s="17" t="s">
        <v>2213</v>
      </c>
      <c r="G25" s="17" t="s">
        <v>2149</v>
      </c>
      <c r="H25" s="13">
        <v>9.207554916E9</v>
      </c>
      <c r="I25" s="13">
        <v>9.203234038E9</v>
      </c>
      <c r="J25" s="13">
        <v>9.203234038E9</v>
      </c>
      <c r="K25" s="13" t="s">
        <v>71</v>
      </c>
      <c r="L25" s="13" t="s">
        <v>2174</v>
      </c>
      <c r="M25" s="17" t="s">
        <v>2164</v>
      </c>
      <c r="N25" s="13">
        <v>1822.0</v>
      </c>
      <c r="O25" s="13">
        <v>1822.0</v>
      </c>
      <c r="P25" s="13">
        <v>358.0</v>
      </c>
      <c r="Q25" s="17" t="s">
        <v>2184</v>
      </c>
      <c r="R25" s="13">
        <v>8.0</v>
      </c>
      <c r="S25" s="13">
        <v>0.0</v>
      </c>
      <c r="T25" s="13">
        <v>0.0</v>
      </c>
      <c r="U25" s="13">
        <v>358.0</v>
      </c>
      <c r="V25" s="13">
        <v>8.0</v>
      </c>
      <c r="W25" s="13">
        <v>3701.0</v>
      </c>
      <c r="X25" s="17" t="s">
        <v>2152</v>
      </c>
      <c r="Y25" s="13">
        <v>9999.0</v>
      </c>
      <c r="Z25" s="13">
        <v>0.0</v>
      </c>
      <c r="AA25" s="13">
        <v>0.0</v>
      </c>
      <c r="AB25" s="13">
        <v>3701.0</v>
      </c>
      <c r="AC25" s="13">
        <v>9999.0</v>
      </c>
      <c r="AD25" s="17" t="s">
        <v>2154</v>
      </c>
      <c r="AE25" s="190">
        <v>5.42</v>
      </c>
      <c r="AF25" s="190">
        <v>5.17</v>
      </c>
      <c r="AG25" s="13">
        <v>0.0</v>
      </c>
    </row>
    <row r="26" ht="15.75" customHeight="1">
      <c r="A26" s="13">
        <v>23.0</v>
      </c>
      <c r="B26" s="13" t="s">
        <v>2145</v>
      </c>
      <c r="C26" s="14" t="s">
        <v>2214</v>
      </c>
      <c r="D26" s="189">
        <v>38652.64791666667</v>
      </c>
      <c r="E26" s="17" t="s">
        <v>2215</v>
      </c>
      <c r="F26" s="17" t="s">
        <v>2216</v>
      </c>
      <c r="G26" s="17" t="s">
        <v>2149</v>
      </c>
      <c r="H26" s="13">
        <v>9.207558715E9</v>
      </c>
      <c r="I26" s="13">
        <v>9.203234038E9</v>
      </c>
      <c r="J26" s="13">
        <v>9.203234038E9</v>
      </c>
      <c r="K26" s="13" t="s">
        <v>71</v>
      </c>
      <c r="L26" s="13" t="s">
        <v>1696</v>
      </c>
      <c r="M26" s="17" t="s">
        <v>2164</v>
      </c>
      <c r="N26" s="13">
        <v>1822.0</v>
      </c>
      <c r="O26" s="13">
        <v>1822.0</v>
      </c>
      <c r="P26" s="13">
        <v>358.0</v>
      </c>
      <c r="Q26" s="17" t="s">
        <v>2184</v>
      </c>
      <c r="R26" s="13">
        <v>10.0</v>
      </c>
      <c r="S26" s="13">
        <v>0.0</v>
      </c>
      <c r="T26" s="13">
        <v>0.0</v>
      </c>
      <c r="U26" s="13">
        <v>358.0</v>
      </c>
      <c r="V26" s="13">
        <v>10.0</v>
      </c>
      <c r="W26" s="13">
        <v>3631.0</v>
      </c>
      <c r="X26" s="17" t="s">
        <v>2159</v>
      </c>
      <c r="Y26" s="13">
        <v>9999.0</v>
      </c>
      <c r="Z26" s="13">
        <v>0.0</v>
      </c>
      <c r="AA26" s="13">
        <v>0.0</v>
      </c>
      <c r="AB26" s="13">
        <v>3631.0</v>
      </c>
      <c r="AC26" s="13">
        <v>9999.0</v>
      </c>
      <c r="AD26" s="17" t="s">
        <v>2154</v>
      </c>
      <c r="AE26" s="190">
        <v>1.83</v>
      </c>
      <c r="AF26" s="190">
        <v>1.62</v>
      </c>
      <c r="AG26" s="13">
        <v>0.0</v>
      </c>
    </row>
    <row r="27" ht="15.75" customHeight="1">
      <c r="A27" s="13">
        <v>24.0</v>
      </c>
      <c r="B27" s="13" t="s">
        <v>2145</v>
      </c>
      <c r="C27" s="14" t="s">
        <v>2214</v>
      </c>
      <c r="D27" s="189">
        <v>38652.65277777778</v>
      </c>
      <c r="E27" s="17" t="s">
        <v>2217</v>
      </c>
      <c r="F27" s="17" t="s">
        <v>2218</v>
      </c>
      <c r="G27" s="17" t="s">
        <v>2149</v>
      </c>
      <c r="H27" s="13">
        <v>9.207582196E9</v>
      </c>
      <c r="I27" s="13">
        <v>9.203234038E9</v>
      </c>
      <c r="J27" s="13">
        <v>9.203234038E9</v>
      </c>
      <c r="K27" s="13" t="s">
        <v>71</v>
      </c>
      <c r="L27" s="13"/>
      <c r="M27" s="17" t="s">
        <v>2164</v>
      </c>
      <c r="N27" s="13">
        <v>1822.0</v>
      </c>
      <c r="O27" s="13">
        <v>1822.0</v>
      </c>
      <c r="P27" s="13">
        <v>517.0</v>
      </c>
      <c r="Q27" s="17" t="s">
        <v>2169</v>
      </c>
      <c r="R27" s="13">
        <v>78.0</v>
      </c>
      <c r="S27" s="13">
        <v>0.0</v>
      </c>
      <c r="T27" s="13">
        <v>0.0</v>
      </c>
      <c r="U27" s="13">
        <v>517.0</v>
      </c>
      <c r="V27" s="13">
        <v>78.0</v>
      </c>
      <c r="W27" s="13">
        <v>3631.0</v>
      </c>
      <c r="X27" s="17" t="s">
        <v>2159</v>
      </c>
      <c r="Y27" s="13">
        <v>9999.0</v>
      </c>
      <c r="Z27" s="13">
        <v>3681.0</v>
      </c>
      <c r="AA27" s="13">
        <v>9999.0</v>
      </c>
      <c r="AB27" s="13">
        <v>3701.0</v>
      </c>
      <c r="AC27" s="13">
        <v>9999.0</v>
      </c>
      <c r="AD27" s="17" t="s">
        <v>2154</v>
      </c>
      <c r="AE27" s="190">
        <v>6.65</v>
      </c>
      <c r="AF27" s="190">
        <v>6.35</v>
      </c>
      <c r="AG27" s="13">
        <v>2.0</v>
      </c>
    </row>
    <row r="28" ht="15.75" customHeight="1">
      <c r="A28" s="13">
        <v>25.0</v>
      </c>
      <c r="B28" s="13" t="s">
        <v>2145</v>
      </c>
      <c r="C28" s="14" t="s">
        <v>2214</v>
      </c>
      <c r="D28" s="189">
        <v>38652.768055555556</v>
      </c>
      <c r="E28" s="17" t="s">
        <v>2219</v>
      </c>
      <c r="F28" s="17" t="s">
        <v>2220</v>
      </c>
      <c r="G28" s="17" t="s">
        <v>2149</v>
      </c>
      <c r="H28" s="13">
        <v>9.20973113E9</v>
      </c>
      <c r="I28" s="13">
        <v>9.203234038E9</v>
      </c>
      <c r="J28" s="13">
        <v>9.203234038E9</v>
      </c>
      <c r="K28" s="13" t="s">
        <v>71</v>
      </c>
      <c r="L28" s="13" t="s">
        <v>2211</v>
      </c>
      <c r="M28" s="17" t="s">
        <v>2158</v>
      </c>
      <c r="N28" s="13">
        <v>1822.0</v>
      </c>
      <c r="O28" s="13">
        <v>1822.0</v>
      </c>
      <c r="P28" s="13">
        <v>3701.0</v>
      </c>
      <c r="Q28" s="17" t="s">
        <v>2152</v>
      </c>
      <c r="R28" s="13">
        <v>9999.0</v>
      </c>
      <c r="S28" s="13">
        <v>0.0</v>
      </c>
      <c r="T28" s="13">
        <v>0.0</v>
      </c>
      <c r="U28" s="13">
        <v>3701.0</v>
      </c>
      <c r="V28" s="13">
        <v>9999.0</v>
      </c>
      <c r="W28" s="13">
        <v>3701.0</v>
      </c>
      <c r="X28" s="17" t="s">
        <v>2152</v>
      </c>
      <c r="Y28" s="13">
        <v>9999.0</v>
      </c>
      <c r="Z28" s="13">
        <v>3701.0</v>
      </c>
      <c r="AA28" s="13">
        <v>9999.0</v>
      </c>
      <c r="AB28" s="13">
        <v>3681.0</v>
      </c>
      <c r="AC28" s="13">
        <v>9999.0</v>
      </c>
      <c r="AD28" s="17" t="s">
        <v>2160</v>
      </c>
      <c r="AE28" s="190">
        <v>3.1</v>
      </c>
      <c r="AF28" s="190">
        <v>2.87</v>
      </c>
      <c r="AG28" s="13">
        <v>1.0</v>
      </c>
    </row>
    <row r="29" ht="15.75" customHeight="1">
      <c r="A29" s="13">
        <v>26.0</v>
      </c>
      <c r="B29" s="13" t="s">
        <v>2145</v>
      </c>
      <c r="C29" s="14" t="s">
        <v>2214</v>
      </c>
      <c r="D29" s="189">
        <v>38652.77361111111</v>
      </c>
      <c r="E29" s="17" t="s">
        <v>2221</v>
      </c>
      <c r="F29" s="17" t="s">
        <v>2222</v>
      </c>
      <c r="G29" s="17" t="s">
        <v>2149</v>
      </c>
      <c r="H29" s="13">
        <v>9.20973113E9</v>
      </c>
      <c r="I29" s="13">
        <v>9.203234038E9</v>
      </c>
      <c r="J29" s="13">
        <v>9.203234038E9</v>
      </c>
      <c r="K29" s="13" t="s">
        <v>71</v>
      </c>
      <c r="L29" s="13" t="s">
        <v>2211</v>
      </c>
      <c r="M29" s="17" t="s">
        <v>2158</v>
      </c>
      <c r="N29" s="13">
        <v>1822.0</v>
      </c>
      <c r="O29" s="13">
        <v>1822.0</v>
      </c>
      <c r="P29" s="13">
        <v>3701.0</v>
      </c>
      <c r="Q29" s="17" t="s">
        <v>2152</v>
      </c>
      <c r="R29" s="13">
        <v>9999.0</v>
      </c>
      <c r="S29" s="13">
        <v>0.0</v>
      </c>
      <c r="T29" s="13">
        <v>0.0</v>
      </c>
      <c r="U29" s="13">
        <v>3701.0</v>
      </c>
      <c r="V29" s="13">
        <v>9999.0</v>
      </c>
      <c r="W29" s="13">
        <v>3701.0</v>
      </c>
      <c r="X29" s="17" t="s">
        <v>2152</v>
      </c>
      <c r="Y29" s="13">
        <v>9999.0</v>
      </c>
      <c r="Z29" s="13">
        <v>3631.0</v>
      </c>
      <c r="AA29" s="13">
        <v>9999.0</v>
      </c>
      <c r="AB29" s="13">
        <v>3701.0</v>
      </c>
      <c r="AC29" s="13">
        <v>9999.0</v>
      </c>
      <c r="AD29" s="17" t="s">
        <v>2160</v>
      </c>
      <c r="AE29" s="190">
        <v>2.07</v>
      </c>
      <c r="AF29" s="190">
        <v>1.8</v>
      </c>
      <c r="AG29" s="13">
        <v>2.0</v>
      </c>
    </row>
    <row r="30" ht="15.75" customHeight="1">
      <c r="A30" s="13">
        <v>27.0</v>
      </c>
      <c r="B30" s="13" t="s">
        <v>2145</v>
      </c>
      <c r="C30" s="14" t="s">
        <v>2214</v>
      </c>
      <c r="D30" s="189">
        <v>38652.77638888889</v>
      </c>
      <c r="E30" s="17" t="s">
        <v>2223</v>
      </c>
      <c r="F30" s="17" t="s">
        <v>2224</v>
      </c>
      <c r="G30" s="17" t="s">
        <v>2149</v>
      </c>
      <c r="H30" s="13">
        <v>9.207554916E9</v>
      </c>
      <c r="I30" s="13">
        <v>9.203234038E9</v>
      </c>
      <c r="J30" s="13">
        <v>9.203234038E9</v>
      </c>
      <c r="K30" s="13" t="s">
        <v>71</v>
      </c>
      <c r="L30" s="13" t="s">
        <v>2174</v>
      </c>
      <c r="M30" s="17" t="s">
        <v>2164</v>
      </c>
      <c r="N30" s="13">
        <v>1822.0</v>
      </c>
      <c r="O30" s="13">
        <v>1822.0</v>
      </c>
      <c r="P30" s="13">
        <v>358.0</v>
      </c>
      <c r="Q30" s="17" t="s">
        <v>2190</v>
      </c>
      <c r="R30" s="13">
        <v>7.0</v>
      </c>
      <c r="S30" s="13">
        <v>0.0</v>
      </c>
      <c r="T30" s="13">
        <v>0.0</v>
      </c>
      <c r="U30" s="13">
        <v>358.0</v>
      </c>
      <c r="V30" s="13">
        <v>7.0</v>
      </c>
      <c r="W30" s="13">
        <v>3701.0</v>
      </c>
      <c r="X30" s="17" t="s">
        <v>2152</v>
      </c>
      <c r="Y30" s="13">
        <v>9999.0</v>
      </c>
      <c r="Z30" s="17"/>
      <c r="AA30" s="13">
        <v>0.0</v>
      </c>
      <c r="AB30" s="13">
        <v>3701.0</v>
      </c>
      <c r="AC30" s="13">
        <v>9999.0</v>
      </c>
      <c r="AD30" s="17" t="s">
        <v>2154</v>
      </c>
      <c r="AE30" s="190">
        <v>1.58</v>
      </c>
      <c r="AF30" s="190">
        <v>1.35</v>
      </c>
      <c r="AG30" s="13">
        <v>0.0</v>
      </c>
    </row>
    <row r="31" ht="15.75" customHeight="1">
      <c r="A31" s="13">
        <v>28.0</v>
      </c>
      <c r="B31" s="13" t="s">
        <v>2145</v>
      </c>
      <c r="C31" s="14" t="s">
        <v>2214</v>
      </c>
      <c r="D31" s="189">
        <v>38652.81041666667</v>
      </c>
      <c r="E31" s="17" t="s">
        <v>2225</v>
      </c>
      <c r="F31" s="17" t="s">
        <v>2226</v>
      </c>
      <c r="G31" s="17" t="s">
        <v>2149</v>
      </c>
      <c r="H31" s="13">
        <v>9.203234038E9</v>
      </c>
      <c r="I31" s="13">
        <v>9.207558715E9</v>
      </c>
      <c r="J31" s="13">
        <v>9.207558715E9</v>
      </c>
      <c r="K31" s="13" t="s">
        <v>31</v>
      </c>
      <c r="L31" s="13" t="s">
        <v>1696</v>
      </c>
      <c r="M31" s="17" t="s">
        <v>2151</v>
      </c>
      <c r="N31" s="13">
        <v>1822.0</v>
      </c>
      <c r="O31" s="13">
        <v>1822.0</v>
      </c>
      <c r="P31" s="13">
        <v>3721.0</v>
      </c>
      <c r="Q31" s="17" t="s">
        <v>2227</v>
      </c>
      <c r="R31" s="13">
        <v>9999.0</v>
      </c>
      <c r="S31" s="13">
        <v>3441.0</v>
      </c>
      <c r="T31" s="13">
        <v>9999.0</v>
      </c>
      <c r="U31" s="13">
        <v>3721.0</v>
      </c>
      <c r="V31" s="13">
        <v>9999.0</v>
      </c>
      <c r="W31" s="13">
        <v>358.0</v>
      </c>
      <c r="X31" s="17" t="s">
        <v>2190</v>
      </c>
      <c r="Y31" s="13">
        <v>14.0</v>
      </c>
      <c r="Z31" s="13">
        <v>0.0</v>
      </c>
      <c r="AA31" s="13">
        <v>0.0</v>
      </c>
      <c r="AB31" s="13">
        <v>358.0</v>
      </c>
      <c r="AC31" s="13">
        <v>14.0</v>
      </c>
      <c r="AD31" s="17" t="s">
        <v>2160</v>
      </c>
      <c r="AE31" s="190">
        <v>3.8</v>
      </c>
      <c r="AF31" s="190">
        <v>3.37</v>
      </c>
      <c r="AG31" s="13">
        <v>3.0</v>
      </c>
    </row>
    <row r="32" ht="15.75" customHeight="1">
      <c r="A32" s="13">
        <v>29.0</v>
      </c>
      <c r="B32" s="13" t="s">
        <v>2145</v>
      </c>
      <c r="C32" s="14" t="s">
        <v>2214</v>
      </c>
      <c r="D32" s="189">
        <v>38652.86666666667</v>
      </c>
      <c r="E32" s="17" t="s">
        <v>2228</v>
      </c>
      <c r="F32" s="17" t="s">
        <v>2229</v>
      </c>
      <c r="G32" s="17" t="s">
        <v>2149</v>
      </c>
      <c r="H32" s="13">
        <v>9.203234038E9</v>
      </c>
      <c r="I32" s="13">
        <v>9.207558715E9</v>
      </c>
      <c r="J32" s="13">
        <v>9.207558715E9</v>
      </c>
      <c r="K32" s="13" t="s">
        <v>31</v>
      </c>
      <c r="L32" s="13" t="s">
        <v>1696</v>
      </c>
      <c r="M32" s="17" t="s">
        <v>2151</v>
      </c>
      <c r="N32" s="13">
        <v>1822.0</v>
      </c>
      <c r="O32" s="13">
        <v>1822.0</v>
      </c>
      <c r="P32" s="13">
        <v>3701.0</v>
      </c>
      <c r="Q32" s="17" t="s">
        <v>2152</v>
      </c>
      <c r="R32" s="13">
        <v>9999.0</v>
      </c>
      <c r="S32" s="13">
        <v>0.0</v>
      </c>
      <c r="T32" s="13">
        <v>0.0</v>
      </c>
      <c r="U32" s="13">
        <v>3701.0</v>
      </c>
      <c r="V32" s="13">
        <v>9999.0</v>
      </c>
      <c r="W32" s="13">
        <v>219.0</v>
      </c>
      <c r="X32" s="17" t="s">
        <v>2175</v>
      </c>
      <c r="Y32" s="13">
        <v>55.0</v>
      </c>
      <c r="Z32" s="13">
        <v>0.0</v>
      </c>
      <c r="AA32" s="13">
        <v>0.0</v>
      </c>
      <c r="AB32" s="13">
        <v>219.0</v>
      </c>
      <c r="AC32" s="13">
        <v>55.0</v>
      </c>
      <c r="AD32" s="17" t="s">
        <v>2160</v>
      </c>
      <c r="AE32" s="190">
        <v>3.35</v>
      </c>
      <c r="AF32" s="190">
        <v>3.1</v>
      </c>
      <c r="AG32" s="13">
        <v>0.0</v>
      </c>
    </row>
    <row r="33" ht="15.75" customHeight="1">
      <c r="A33" s="13">
        <v>30.0</v>
      </c>
      <c r="B33" s="13" t="s">
        <v>2145</v>
      </c>
      <c r="C33" s="14" t="s">
        <v>2214</v>
      </c>
      <c r="D33" s="189">
        <v>38652.87777777778</v>
      </c>
      <c r="E33" s="17" t="s">
        <v>2230</v>
      </c>
      <c r="F33" s="17" t="s">
        <v>2231</v>
      </c>
      <c r="G33" s="17" t="s">
        <v>2149</v>
      </c>
      <c r="H33" s="13">
        <v>9.207558715E9</v>
      </c>
      <c r="I33" s="13">
        <v>9.203234038E9</v>
      </c>
      <c r="J33" s="13">
        <v>9.203234038E9</v>
      </c>
      <c r="K33" s="13" t="s">
        <v>71</v>
      </c>
      <c r="L33" s="13" t="s">
        <v>1696</v>
      </c>
      <c r="M33" s="17" t="s">
        <v>2164</v>
      </c>
      <c r="N33" s="13">
        <v>1822.0</v>
      </c>
      <c r="O33" s="13">
        <v>1822.0</v>
      </c>
      <c r="P33" s="13">
        <v>358.0</v>
      </c>
      <c r="Q33" s="17" t="s">
        <v>2184</v>
      </c>
      <c r="R33" s="13">
        <v>7.0</v>
      </c>
      <c r="S33" s="13">
        <v>0.0</v>
      </c>
      <c r="T33" s="13">
        <v>0.0</v>
      </c>
      <c r="U33" s="13">
        <v>358.0</v>
      </c>
      <c r="V33" s="13">
        <v>7.0</v>
      </c>
      <c r="W33" s="13">
        <v>3701.0</v>
      </c>
      <c r="X33" s="17" t="s">
        <v>2152</v>
      </c>
      <c r="Y33" s="13">
        <v>9999.0</v>
      </c>
      <c r="Z33" s="13">
        <v>0.0</v>
      </c>
      <c r="AA33" s="13">
        <v>0.0</v>
      </c>
      <c r="AB33" s="13">
        <v>3701.0</v>
      </c>
      <c r="AC33" s="13">
        <v>9999.0</v>
      </c>
      <c r="AD33" s="17" t="s">
        <v>2154</v>
      </c>
      <c r="AE33" s="190">
        <v>1.92</v>
      </c>
      <c r="AF33" s="190">
        <v>1.65</v>
      </c>
      <c r="AG33" s="13">
        <v>0.0</v>
      </c>
    </row>
    <row r="34" ht="15.75" customHeight="1">
      <c r="A34" s="13">
        <v>31.0</v>
      </c>
      <c r="B34" s="13" t="s">
        <v>2145</v>
      </c>
      <c r="C34" s="14" t="s">
        <v>2232</v>
      </c>
      <c r="D34" s="189">
        <v>38653.38680555556</v>
      </c>
      <c r="E34" s="17" t="s">
        <v>2233</v>
      </c>
      <c r="F34" s="17" t="s">
        <v>2234</v>
      </c>
      <c r="G34" s="17" t="s">
        <v>2149</v>
      </c>
      <c r="H34" s="13">
        <v>9.209732222E9</v>
      </c>
      <c r="I34" s="13">
        <v>9.203234038E9</v>
      </c>
      <c r="J34" s="13">
        <v>9.203234038E9</v>
      </c>
      <c r="K34" s="13" t="s">
        <v>71</v>
      </c>
      <c r="L34" s="13" t="s">
        <v>2235</v>
      </c>
      <c r="M34" s="17" t="s">
        <v>2158</v>
      </c>
      <c r="N34" s="13">
        <v>1822.0</v>
      </c>
      <c r="O34" s="13">
        <v>1822.0</v>
      </c>
      <c r="P34" s="13">
        <v>3631.0</v>
      </c>
      <c r="Q34" s="17" t="s">
        <v>2159</v>
      </c>
      <c r="R34" s="13">
        <v>9999.0</v>
      </c>
      <c r="S34" s="13">
        <v>3631.0</v>
      </c>
      <c r="T34" s="13">
        <v>9999.0</v>
      </c>
      <c r="U34" s="13">
        <v>3701.0</v>
      </c>
      <c r="V34" s="13">
        <v>9999.0</v>
      </c>
      <c r="W34" s="13">
        <v>3681.0</v>
      </c>
      <c r="X34" s="17" t="s">
        <v>2170</v>
      </c>
      <c r="Y34" s="13">
        <v>9999.0</v>
      </c>
      <c r="Z34" s="13">
        <v>3701.0</v>
      </c>
      <c r="AA34" s="13">
        <v>9999.0</v>
      </c>
      <c r="AB34" s="13">
        <v>3631.0</v>
      </c>
      <c r="AC34" s="13">
        <v>9999.0</v>
      </c>
      <c r="AD34" s="17" t="s">
        <v>2236</v>
      </c>
      <c r="AE34" s="190">
        <v>1.62</v>
      </c>
      <c r="AF34" s="190">
        <v>1.27</v>
      </c>
      <c r="AG34" s="13">
        <v>3.0</v>
      </c>
    </row>
    <row r="35" ht="15.75" customHeight="1">
      <c r="A35" s="13">
        <v>32.0</v>
      </c>
      <c r="B35" s="13" t="s">
        <v>2145</v>
      </c>
      <c r="C35" s="14" t="s">
        <v>2232</v>
      </c>
      <c r="D35" s="189">
        <v>38653.388194444444</v>
      </c>
      <c r="E35" s="17" t="s">
        <v>2237</v>
      </c>
      <c r="F35" s="17" t="s">
        <v>2237</v>
      </c>
      <c r="G35" s="17" t="s">
        <v>2149</v>
      </c>
      <c r="H35" s="13">
        <v>9.203234038E9</v>
      </c>
      <c r="I35" s="13">
        <v>9.209732222E9</v>
      </c>
      <c r="J35" s="13">
        <v>9.206097778E9</v>
      </c>
      <c r="K35" s="13" t="s">
        <v>31</v>
      </c>
      <c r="L35" s="13" t="s">
        <v>2235</v>
      </c>
      <c r="M35" s="17" t="s">
        <v>2151</v>
      </c>
      <c r="N35" s="13">
        <v>1822.0</v>
      </c>
      <c r="O35" s="13">
        <v>1822.0</v>
      </c>
      <c r="P35" s="13">
        <v>3631.0</v>
      </c>
      <c r="Q35" s="17" t="s">
        <v>2159</v>
      </c>
      <c r="R35" s="13">
        <v>9999.0</v>
      </c>
      <c r="S35" s="13">
        <v>0.0</v>
      </c>
      <c r="T35" s="13">
        <v>0.0</v>
      </c>
      <c r="U35" s="13">
        <v>3631.0</v>
      </c>
      <c r="V35" s="13">
        <v>9999.0</v>
      </c>
      <c r="W35" s="13">
        <v>162.0</v>
      </c>
      <c r="X35" s="17" t="s">
        <v>2188</v>
      </c>
      <c r="Y35" s="13">
        <v>132.0</v>
      </c>
      <c r="Z35" s="13">
        <v>0.0</v>
      </c>
      <c r="AA35" s="13">
        <v>0.0</v>
      </c>
      <c r="AB35" s="13">
        <v>162.0</v>
      </c>
      <c r="AC35" s="13">
        <v>132.0</v>
      </c>
      <c r="AD35" s="17" t="s">
        <v>2154</v>
      </c>
      <c r="AE35" s="190">
        <v>0.45</v>
      </c>
      <c r="AF35" s="190">
        <v>0.42</v>
      </c>
      <c r="AG35" s="13">
        <v>0.0</v>
      </c>
    </row>
    <row r="36" ht="15.75" customHeight="1">
      <c r="A36" s="13">
        <v>33.0</v>
      </c>
      <c r="B36" s="13" t="s">
        <v>2145</v>
      </c>
      <c r="C36" s="14" t="s">
        <v>2232</v>
      </c>
      <c r="D36" s="189">
        <v>38653.388194444444</v>
      </c>
      <c r="E36" s="17" t="s">
        <v>2237</v>
      </c>
      <c r="F36" s="17" t="s">
        <v>2237</v>
      </c>
      <c r="G36" s="17" t="s">
        <v>2149</v>
      </c>
      <c r="H36" s="13">
        <v>9.209732222E9</v>
      </c>
      <c r="I36" s="13">
        <v>9.203234038E9</v>
      </c>
      <c r="J36" s="13">
        <v>9.203234038E9</v>
      </c>
      <c r="K36" s="13" t="s">
        <v>71</v>
      </c>
      <c r="L36" s="13" t="s">
        <v>2235</v>
      </c>
      <c r="M36" s="17" t="s">
        <v>2158</v>
      </c>
      <c r="N36" s="13">
        <v>1822.0</v>
      </c>
      <c r="O36" s="13">
        <v>1822.0</v>
      </c>
      <c r="P36" s="13">
        <v>3701.0</v>
      </c>
      <c r="Q36" s="17" t="s">
        <v>2152</v>
      </c>
      <c r="R36" s="13">
        <v>9999.0</v>
      </c>
      <c r="S36" s="13">
        <v>0.0</v>
      </c>
      <c r="T36" s="13">
        <v>0.0</v>
      </c>
      <c r="U36" s="13">
        <v>3701.0</v>
      </c>
      <c r="V36" s="13">
        <v>9999.0</v>
      </c>
      <c r="W36" s="13">
        <v>3631.0</v>
      </c>
      <c r="X36" s="17" t="s">
        <v>2159</v>
      </c>
      <c r="Y36" s="13">
        <v>9999.0</v>
      </c>
      <c r="Z36" s="13">
        <v>0.0</v>
      </c>
      <c r="AA36" s="13">
        <v>0.0</v>
      </c>
      <c r="AB36" s="13">
        <v>3631.0</v>
      </c>
      <c r="AC36" s="13">
        <v>9999.0</v>
      </c>
      <c r="AD36" s="17" t="s">
        <v>2160</v>
      </c>
      <c r="AE36" s="190">
        <v>0.57</v>
      </c>
      <c r="AF36" s="190">
        <v>0.33</v>
      </c>
      <c r="AG36" s="13">
        <v>0.0</v>
      </c>
    </row>
    <row r="37" ht="15.75" customHeight="1">
      <c r="A37" s="13">
        <v>34.0</v>
      </c>
      <c r="B37" s="13" t="s">
        <v>2145</v>
      </c>
      <c r="C37" s="14" t="s">
        <v>2232</v>
      </c>
      <c r="D37" s="189">
        <v>38653.48055555556</v>
      </c>
      <c r="E37" s="17" t="s">
        <v>2238</v>
      </c>
      <c r="F37" s="17" t="s">
        <v>2239</v>
      </c>
      <c r="G37" s="17" t="s">
        <v>2149</v>
      </c>
      <c r="H37" s="13">
        <v>9.203234038E9</v>
      </c>
      <c r="I37" s="13">
        <v>9.207552848E9</v>
      </c>
      <c r="J37" s="13">
        <v>9.207552848E9</v>
      </c>
      <c r="K37" s="13" t="s">
        <v>31</v>
      </c>
      <c r="L37" s="13" t="s">
        <v>2240</v>
      </c>
      <c r="M37" s="17" t="s">
        <v>2151</v>
      </c>
      <c r="N37" s="13">
        <v>1822.0</v>
      </c>
      <c r="O37" s="13">
        <v>1822.0</v>
      </c>
      <c r="P37" s="13">
        <v>3681.0</v>
      </c>
      <c r="Q37" s="17" t="s">
        <v>2241</v>
      </c>
      <c r="R37" s="13">
        <v>9999.0</v>
      </c>
      <c r="S37" s="13">
        <v>0.0</v>
      </c>
      <c r="T37" s="13">
        <v>0.0</v>
      </c>
      <c r="U37" s="13">
        <v>3681.0</v>
      </c>
      <c r="V37" s="13">
        <v>9999.0</v>
      </c>
      <c r="W37" s="13">
        <v>219.0</v>
      </c>
      <c r="X37" s="17" t="s">
        <v>2175</v>
      </c>
      <c r="Y37" s="13">
        <v>34.0</v>
      </c>
      <c r="Z37" s="13">
        <v>0.0</v>
      </c>
      <c r="AA37" s="13">
        <v>0.0</v>
      </c>
      <c r="AB37" s="13">
        <v>219.0</v>
      </c>
      <c r="AC37" s="13">
        <v>34.0</v>
      </c>
      <c r="AD37" s="17" t="s">
        <v>2160</v>
      </c>
      <c r="AE37" s="190">
        <v>0.77</v>
      </c>
      <c r="AF37" s="190">
        <v>0.58</v>
      </c>
      <c r="AG37" s="13">
        <v>0.0</v>
      </c>
    </row>
    <row r="38" ht="15.75" customHeight="1">
      <c r="A38" s="13">
        <v>35.0</v>
      </c>
      <c r="B38" s="13" t="s">
        <v>2145</v>
      </c>
      <c r="C38" s="14" t="s">
        <v>2232</v>
      </c>
      <c r="D38" s="189">
        <v>38653.55138888889</v>
      </c>
      <c r="E38" s="17" t="s">
        <v>2242</v>
      </c>
      <c r="F38" s="17" t="s">
        <v>2243</v>
      </c>
      <c r="G38" s="17" t="s">
        <v>2149</v>
      </c>
      <c r="H38" s="13">
        <v>9.20973174E9</v>
      </c>
      <c r="I38" s="13">
        <v>9.203234038E9</v>
      </c>
      <c r="J38" s="13">
        <v>9.203234038E9</v>
      </c>
      <c r="K38" s="13" t="s">
        <v>71</v>
      </c>
      <c r="L38" s="13" t="s">
        <v>1696</v>
      </c>
      <c r="M38" s="17" t="s">
        <v>2158</v>
      </c>
      <c r="N38" s="13">
        <v>1822.0</v>
      </c>
      <c r="O38" s="13">
        <v>1822.0</v>
      </c>
      <c r="P38" s="13">
        <v>3701.0</v>
      </c>
      <c r="Q38" s="17" t="s">
        <v>2152</v>
      </c>
      <c r="R38" s="13">
        <v>9999.0</v>
      </c>
      <c r="S38" s="13">
        <v>3701.0</v>
      </c>
      <c r="T38" s="13">
        <v>9999.0</v>
      </c>
      <c r="U38" s="13">
        <v>3631.0</v>
      </c>
      <c r="V38" s="13">
        <v>9999.0</v>
      </c>
      <c r="W38" s="13">
        <v>3631.0</v>
      </c>
      <c r="X38" s="17" t="s">
        <v>2159</v>
      </c>
      <c r="Y38" s="13">
        <v>9999.0</v>
      </c>
      <c r="Z38" s="13">
        <v>0.0</v>
      </c>
      <c r="AA38" s="13">
        <v>0.0</v>
      </c>
      <c r="AB38" s="13">
        <v>3631.0</v>
      </c>
      <c r="AC38" s="13">
        <v>9999.0</v>
      </c>
      <c r="AD38" s="17" t="s">
        <v>2160</v>
      </c>
      <c r="AE38" s="190">
        <v>1.92</v>
      </c>
      <c r="AF38" s="190">
        <v>1.67</v>
      </c>
      <c r="AG38" s="13">
        <v>1.0</v>
      </c>
    </row>
    <row r="39" ht="15.75" customHeight="1">
      <c r="A39" s="13">
        <v>36.0</v>
      </c>
      <c r="B39" s="13" t="s">
        <v>2145</v>
      </c>
      <c r="C39" s="14" t="s">
        <v>2232</v>
      </c>
      <c r="D39" s="189">
        <v>38653.56458333333</v>
      </c>
      <c r="E39" s="17" t="s">
        <v>2244</v>
      </c>
      <c r="F39" s="17" t="s">
        <v>2245</v>
      </c>
      <c r="G39" s="17" t="s">
        <v>2149</v>
      </c>
      <c r="H39" s="13">
        <v>9.20973113E9</v>
      </c>
      <c r="I39" s="13">
        <v>9.203234038E9</v>
      </c>
      <c r="J39" s="13">
        <v>9.203234038E9</v>
      </c>
      <c r="K39" s="13" t="s">
        <v>71</v>
      </c>
      <c r="L39" s="13" t="s">
        <v>2211</v>
      </c>
      <c r="M39" s="17" t="s">
        <v>2158</v>
      </c>
      <c r="N39" s="13">
        <v>1822.0</v>
      </c>
      <c r="O39" s="13">
        <v>1822.0</v>
      </c>
      <c r="P39" s="13">
        <v>3701.0</v>
      </c>
      <c r="Q39" s="17" t="s">
        <v>2152</v>
      </c>
      <c r="R39" s="13">
        <v>9999.0</v>
      </c>
      <c r="S39" s="13">
        <v>0.0</v>
      </c>
      <c r="T39" s="13">
        <v>0.0</v>
      </c>
      <c r="U39" s="13">
        <v>3701.0</v>
      </c>
      <c r="V39" s="13">
        <v>9999.0</v>
      </c>
      <c r="W39" s="13">
        <v>3701.0</v>
      </c>
      <c r="X39" s="17" t="s">
        <v>2152</v>
      </c>
      <c r="Y39" s="13">
        <v>9999.0</v>
      </c>
      <c r="Z39" s="13">
        <v>0.0</v>
      </c>
      <c r="AA39" s="13">
        <v>0.0</v>
      </c>
      <c r="AB39" s="13">
        <v>3701.0</v>
      </c>
      <c r="AC39" s="13">
        <v>9999.0</v>
      </c>
      <c r="AD39" s="17" t="s">
        <v>2154</v>
      </c>
      <c r="AE39" s="190">
        <v>0.85</v>
      </c>
      <c r="AF39" s="190">
        <v>0.65</v>
      </c>
      <c r="AG39" s="13">
        <v>0.0</v>
      </c>
    </row>
    <row r="40" ht="15.75" customHeight="1">
      <c r="A40" s="13">
        <v>37.0</v>
      </c>
      <c r="B40" s="13" t="s">
        <v>2145</v>
      </c>
      <c r="C40" s="14" t="s">
        <v>2232</v>
      </c>
      <c r="D40" s="189">
        <v>38653.56527777778</v>
      </c>
      <c r="E40" s="17" t="s">
        <v>2245</v>
      </c>
      <c r="F40" s="17" t="s">
        <v>2246</v>
      </c>
      <c r="G40" s="17" t="s">
        <v>2149</v>
      </c>
      <c r="H40" s="13">
        <v>9.203234038E9</v>
      </c>
      <c r="I40" s="13">
        <v>9.207558715E9</v>
      </c>
      <c r="J40" s="13">
        <v>9.207558715E9</v>
      </c>
      <c r="K40" s="13" t="s">
        <v>31</v>
      </c>
      <c r="L40" s="13" t="s">
        <v>1696</v>
      </c>
      <c r="M40" s="17" t="s">
        <v>2247</v>
      </c>
      <c r="N40" s="13">
        <v>1822.0</v>
      </c>
      <c r="O40" s="13">
        <v>1822.0</v>
      </c>
      <c r="P40" s="13">
        <v>3631.0</v>
      </c>
      <c r="Q40" s="17" t="s">
        <v>2159</v>
      </c>
      <c r="R40" s="13">
        <v>9999.0</v>
      </c>
      <c r="S40" s="13">
        <v>3631.0</v>
      </c>
      <c r="T40" s="13">
        <v>9999.0</v>
      </c>
      <c r="U40" s="13">
        <v>3701.0</v>
      </c>
      <c r="V40" s="13">
        <v>9999.0</v>
      </c>
      <c r="W40" s="13">
        <v>358.0</v>
      </c>
      <c r="X40" s="17" t="s">
        <v>2190</v>
      </c>
      <c r="Y40" s="13">
        <v>12.0</v>
      </c>
      <c r="Z40" s="13">
        <v>0.0</v>
      </c>
      <c r="AA40" s="13">
        <v>0.0</v>
      </c>
      <c r="AB40" s="13">
        <v>358.0</v>
      </c>
      <c r="AC40" s="13">
        <v>12.0</v>
      </c>
      <c r="AD40" s="17" t="s">
        <v>2160</v>
      </c>
      <c r="AE40" s="190">
        <v>2.13</v>
      </c>
      <c r="AF40" s="190">
        <v>1.93</v>
      </c>
      <c r="AG40" s="13">
        <v>1.0</v>
      </c>
    </row>
    <row r="41" ht="15.75" customHeight="1">
      <c r="A41" s="13">
        <v>38.0</v>
      </c>
      <c r="B41" s="13" t="s">
        <v>2145</v>
      </c>
      <c r="C41" s="14" t="s">
        <v>2232</v>
      </c>
      <c r="D41" s="189">
        <v>38653.584027777775</v>
      </c>
      <c r="E41" s="17" t="s">
        <v>2248</v>
      </c>
      <c r="F41" s="17" t="s">
        <v>2248</v>
      </c>
      <c r="G41" s="17" t="s">
        <v>2163</v>
      </c>
      <c r="H41" s="13">
        <v>9.203234038E9</v>
      </c>
      <c r="I41" s="13">
        <v>9.20973033E9</v>
      </c>
      <c r="J41" s="13">
        <v>9.20973033E9</v>
      </c>
      <c r="K41" s="13" t="s">
        <v>31</v>
      </c>
      <c r="L41" s="13" t="s">
        <v>2157</v>
      </c>
      <c r="M41" s="17" t="s">
        <v>2249</v>
      </c>
      <c r="N41" s="13">
        <v>0.0</v>
      </c>
      <c r="O41" s="17"/>
      <c r="P41" s="13">
        <v>3631.0</v>
      </c>
      <c r="Q41" s="17" t="s">
        <v>2250</v>
      </c>
      <c r="R41" s="13">
        <v>9999.0</v>
      </c>
      <c r="S41" s="13">
        <v>0.0</v>
      </c>
      <c r="T41" s="13">
        <v>0.0</v>
      </c>
      <c r="U41" s="13">
        <v>3631.0</v>
      </c>
      <c r="V41" s="13">
        <v>9999.0</v>
      </c>
      <c r="W41" s="13">
        <v>0.0</v>
      </c>
      <c r="X41" s="13">
        <v>0.0</v>
      </c>
      <c r="Y41" s="13">
        <v>0.0</v>
      </c>
      <c r="Z41" s="13">
        <v>0.0</v>
      </c>
      <c r="AA41" s="13">
        <v>0.0</v>
      </c>
      <c r="AB41" s="13">
        <v>0.0</v>
      </c>
      <c r="AC41" s="13">
        <v>0.0</v>
      </c>
      <c r="AD41" s="17" t="s">
        <v>2166</v>
      </c>
      <c r="AE41" s="190">
        <v>0.03</v>
      </c>
      <c r="AF41" s="190">
        <v>0.0</v>
      </c>
      <c r="AG41" s="13">
        <v>0.0</v>
      </c>
    </row>
    <row r="42" ht="15.75" customHeight="1">
      <c r="A42" s="13">
        <v>39.0</v>
      </c>
      <c r="B42" s="13" t="s">
        <v>2145</v>
      </c>
      <c r="C42" s="14" t="s">
        <v>2232</v>
      </c>
      <c r="D42" s="189">
        <v>38653.62013888889</v>
      </c>
      <c r="E42" s="17" t="s">
        <v>2251</v>
      </c>
      <c r="F42" s="17" t="s">
        <v>2252</v>
      </c>
      <c r="G42" s="17" t="s">
        <v>2149</v>
      </c>
      <c r="H42" s="13">
        <v>9.20973113E9</v>
      </c>
      <c r="I42" s="13">
        <v>9.203234038E9</v>
      </c>
      <c r="J42" s="13">
        <v>9.203234038E9</v>
      </c>
      <c r="K42" s="13" t="s">
        <v>71</v>
      </c>
      <c r="L42" s="13" t="s">
        <v>2211</v>
      </c>
      <c r="M42" s="17" t="s">
        <v>2158</v>
      </c>
      <c r="N42" s="13">
        <v>1822.0</v>
      </c>
      <c r="O42" s="13">
        <v>1822.0</v>
      </c>
      <c r="P42" s="13">
        <v>3701.0</v>
      </c>
      <c r="Q42" s="17" t="s">
        <v>2253</v>
      </c>
      <c r="R42" s="13">
        <v>9999.0</v>
      </c>
      <c r="S42" s="13">
        <v>0.0</v>
      </c>
      <c r="T42" s="13">
        <v>0.0</v>
      </c>
      <c r="U42" s="13">
        <v>3701.0</v>
      </c>
      <c r="V42" s="13">
        <v>9999.0</v>
      </c>
      <c r="W42" s="13">
        <v>3631.0</v>
      </c>
      <c r="X42" s="17" t="s">
        <v>2159</v>
      </c>
      <c r="Y42" s="13">
        <v>9999.0</v>
      </c>
      <c r="Z42" s="13">
        <v>0.0</v>
      </c>
      <c r="AA42" s="13">
        <v>0.0</v>
      </c>
      <c r="AB42" s="13">
        <v>3631.0</v>
      </c>
      <c r="AC42" s="13">
        <v>9999.0</v>
      </c>
      <c r="AD42" s="17" t="s">
        <v>2160</v>
      </c>
      <c r="AE42" s="190">
        <v>1.22</v>
      </c>
      <c r="AF42" s="190">
        <v>0.97</v>
      </c>
      <c r="AG42" s="13">
        <v>0.0</v>
      </c>
    </row>
    <row r="43" ht="15.75" customHeight="1">
      <c r="A43" s="13">
        <v>40.0</v>
      </c>
      <c r="B43" s="13" t="s">
        <v>2145</v>
      </c>
      <c r="C43" s="14" t="s">
        <v>2232</v>
      </c>
      <c r="D43" s="189">
        <v>38653.76597222222</v>
      </c>
      <c r="E43" s="17" t="s">
        <v>2254</v>
      </c>
      <c r="F43" s="17" t="s">
        <v>2255</v>
      </c>
      <c r="G43" s="17" t="s">
        <v>2149</v>
      </c>
      <c r="H43" s="13">
        <v>9.20973113E9</v>
      </c>
      <c r="I43" s="13">
        <v>9.203234038E9</v>
      </c>
      <c r="J43" s="13">
        <v>9.203234038E9</v>
      </c>
      <c r="K43" s="13" t="s">
        <v>71</v>
      </c>
      <c r="L43" s="13" t="s">
        <v>2211</v>
      </c>
      <c r="M43" s="17" t="s">
        <v>2158</v>
      </c>
      <c r="N43" s="13">
        <v>1822.0</v>
      </c>
      <c r="O43" s="13">
        <v>1822.0</v>
      </c>
      <c r="P43" s="13">
        <v>3701.0</v>
      </c>
      <c r="Q43" s="17" t="s">
        <v>2152</v>
      </c>
      <c r="R43" s="13">
        <v>9999.0</v>
      </c>
      <c r="S43" s="13">
        <v>0.0</v>
      </c>
      <c r="T43" s="13">
        <v>0.0</v>
      </c>
      <c r="U43" s="13">
        <v>3701.0</v>
      </c>
      <c r="V43" s="13">
        <v>9999.0</v>
      </c>
      <c r="W43" s="13">
        <v>3681.0</v>
      </c>
      <c r="X43" s="17" t="s">
        <v>2170</v>
      </c>
      <c r="Y43" s="13">
        <v>9999.0</v>
      </c>
      <c r="Z43" s="13">
        <v>0.0</v>
      </c>
      <c r="AA43" s="13">
        <v>0.0</v>
      </c>
      <c r="AB43" s="13">
        <v>3681.0</v>
      </c>
      <c r="AC43" s="13">
        <v>9999.0</v>
      </c>
      <c r="AD43" s="17" t="s">
        <v>2160</v>
      </c>
      <c r="AE43" s="190">
        <v>1.62</v>
      </c>
      <c r="AF43" s="190">
        <v>1.12</v>
      </c>
      <c r="AG43" s="13">
        <v>0.0</v>
      </c>
    </row>
    <row r="44" ht="15.75" customHeight="1">
      <c r="A44" s="13">
        <v>41.0</v>
      </c>
      <c r="B44" s="13" t="s">
        <v>2145</v>
      </c>
      <c r="C44" s="14" t="s">
        <v>2232</v>
      </c>
      <c r="D44" s="189">
        <v>38653.76944444444</v>
      </c>
      <c r="E44" s="17" t="s">
        <v>2256</v>
      </c>
      <c r="F44" s="17" t="s">
        <v>2257</v>
      </c>
      <c r="G44" s="17" t="s">
        <v>2149</v>
      </c>
      <c r="H44" s="13">
        <v>4.144061182E9</v>
      </c>
      <c r="I44" s="13">
        <v>9.203234038E9</v>
      </c>
      <c r="J44" s="13">
        <v>9.203234038E9</v>
      </c>
      <c r="K44" s="13" t="s">
        <v>71</v>
      </c>
      <c r="L44" s="13"/>
      <c r="M44" s="17" t="s">
        <v>2164</v>
      </c>
      <c r="N44" s="13">
        <v>1822.0</v>
      </c>
      <c r="O44" s="13">
        <v>1822.0</v>
      </c>
      <c r="P44" s="13">
        <v>576.0</v>
      </c>
      <c r="Q44" s="17" t="s">
        <v>2258</v>
      </c>
      <c r="R44" s="13">
        <v>48.0</v>
      </c>
      <c r="S44" s="13">
        <v>0.0</v>
      </c>
      <c r="T44" s="13">
        <v>0.0</v>
      </c>
      <c r="U44" s="13">
        <v>576.0</v>
      </c>
      <c r="V44" s="13">
        <v>48.0</v>
      </c>
      <c r="W44" s="13">
        <v>3681.0</v>
      </c>
      <c r="X44" s="17" t="s">
        <v>2170</v>
      </c>
      <c r="Y44" s="13">
        <v>9999.0</v>
      </c>
      <c r="Z44" s="13">
        <v>0.0</v>
      </c>
      <c r="AA44" s="13">
        <v>0.0</v>
      </c>
      <c r="AB44" s="13">
        <v>3681.0</v>
      </c>
      <c r="AC44" s="13">
        <v>9999.0</v>
      </c>
      <c r="AD44" s="17" t="s">
        <v>2154</v>
      </c>
      <c r="AE44" s="190">
        <v>1.33</v>
      </c>
      <c r="AF44" s="190">
        <v>1.08</v>
      </c>
      <c r="AG44" s="13">
        <v>0.0</v>
      </c>
    </row>
    <row r="45" ht="15.75" customHeight="1">
      <c r="A45" s="13">
        <v>42.0</v>
      </c>
      <c r="B45" s="13" t="s">
        <v>2145</v>
      </c>
      <c r="C45" s="14" t="s">
        <v>2232</v>
      </c>
      <c r="D45" s="189">
        <v>38653.77361111111</v>
      </c>
      <c r="E45" s="17" t="s">
        <v>2259</v>
      </c>
      <c r="F45" s="17" t="s">
        <v>2260</v>
      </c>
      <c r="G45" s="17" t="s">
        <v>2149</v>
      </c>
      <c r="H45" s="13">
        <v>4.144443397E9</v>
      </c>
      <c r="I45" s="13">
        <v>9.203234038E9</v>
      </c>
      <c r="J45" s="13">
        <v>9.203234038E9</v>
      </c>
      <c r="K45" s="13" t="s">
        <v>71</v>
      </c>
      <c r="L45" s="13"/>
      <c r="M45" s="17" t="s">
        <v>2164</v>
      </c>
      <c r="N45" s="13">
        <v>1822.0</v>
      </c>
      <c r="O45" s="13">
        <v>1822.0</v>
      </c>
      <c r="P45" s="13">
        <v>517.0</v>
      </c>
      <c r="Q45" s="17" t="s">
        <v>2169</v>
      </c>
      <c r="R45" s="13">
        <v>82.0</v>
      </c>
      <c r="S45" s="13">
        <v>0.0</v>
      </c>
      <c r="T45" s="13">
        <v>0.0</v>
      </c>
      <c r="U45" s="13">
        <v>517.0</v>
      </c>
      <c r="V45" s="13">
        <v>82.0</v>
      </c>
      <c r="W45" s="13">
        <v>3693.0</v>
      </c>
      <c r="X45" s="17" t="s">
        <v>2261</v>
      </c>
      <c r="Y45" s="13">
        <v>9999.0</v>
      </c>
      <c r="Z45" s="13">
        <v>0.0</v>
      </c>
      <c r="AA45" s="13">
        <v>0.0</v>
      </c>
      <c r="AB45" s="13">
        <v>3693.0</v>
      </c>
      <c r="AC45" s="13">
        <v>9999.0</v>
      </c>
      <c r="AD45" s="17" t="s">
        <v>2154</v>
      </c>
      <c r="AE45" s="190">
        <v>1.72</v>
      </c>
      <c r="AF45" s="190">
        <v>1.47</v>
      </c>
      <c r="AG45" s="13">
        <v>0.0</v>
      </c>
    </row>
    <row r="46" ht="15.75" customHeight="1">
      <c r="A46" s="13">
        <v>43.0</v>
      </c>
      <c r="B46" s="13" t="s">
        <v>2145</v>
      </c>
      <c r="C46" s="14" t="s">
        <v>2232</v>
      </c>
      <c r="D46" s="189">
        <v>38653.78958333333</v>
      </c>
      <c r="E46" s="17" t="s">
        <v>2262</v>
      </c>
      <c r="F46" s="17" t="s">
        <v>2263</v>
      </c>
      <c r="G46" s="17" t="s">
        <v>2149</v>
      </c>
      <c r="H46" s="13">
        <v>9.207558715E9</v>
      </c>
      <c r="I46" s="13">
        <v>9.203234038E9</v>
      </c>
      <c r="J46" s="13">
        <v>9.203234038E9</v>
      </c>
      <c r="K46" s="13" t="s">
        <v>71</v>
      </c>
      <c r="L46" s="13" t="s">
        <v>1696</v>
      </c>
      <c r="M46" s="17" t="s">
        <v>2164</v>
      </c>
      <c r="N46" s="13">
        <v>1822.0</v>
      </c>
      <c r="O46" s="13">
        <v>1822.0</v>
      </c>
      <c r="P46" s="13">
        <v>358.0</v>
      </c>
      <c r="Q46" s="17" t="s">
        <v>2190</v>
      </c>
      <c r="R46" s="13">
        <v>14.0</v>
      </c>
      <c r="S46" s="13">
        <v>0.0</v>
      </c>
      <c r="T46" s="13">
        <v>0.0</v>
      </c>
      <c r="U46" s="13">
        <v>358.0</v>
      </c>
      <c r="V46" s="13">
        <v>14.0</v>
      </c>
      <c r="W46" s="13">
        <v>3693.0</v>
      </c>
      <c r="X46" s="17" t="s">
        <v>2261</v>
      </c>
      <c r="Y46" s="13">
        <v>9999.0</v>
      </c>
      <c r="Z46" s="13">
        <v>0.0</v>
      </c>
      <c r="AA46" s="13">
        <v>0.0</v>
      </c>
      <c r="AB46" s="13">
        <v>3693.0</v>
      </c>
      <c r="AC46" s="13">
        <v>9999.0</v>
      </c>
      <c r="AD46" s="17" t="s">
        <v>2154</v>
      </c>
      <c r="AE46" s="190">
        <v>4.97</v>
      </c>
      <c r="AF46" s="190">
        <v>4.75</v>
      </c>
      <c r="AG46" s="13">
        <v>0.0</v>
      </c>
    </row>
    <row r="47" ht="15.75" customHeight="1">
      <c r="A47" s="13">
        <v>44.0</v>
      </c>
      <c r="B47" s="13" t="s">
        <v>2145</v>
      </c>
      <c r="C47" s="14" t="s">
        <v>2232</v>
      </c>
      <c r="D47" s="189">
        <v>38653.884722222225</v>
      </c>
      <c r="E47" s="17" t="s">
        <v>2264</v>
      </c>
      <c r="F47" s="17" t="s">
        <v>2265</v>
      </c>
      <c r="G47" s="17" t="s">
        <v>2149</v>
      </c>
      <c r="H47" s="13">
        <v>9.209730291E9</v>
      </c>
      <c r="I47" s="13">
        <v>9.203234038E9</v>
      </c>
      <c r="J47" s="13">
        <v>9.203234038E9</v>
      </c>
      <c r="K47" s="13" t="s">
        <v>71</v>
      </c>
      <c r="L47" s="13"/>
      <c r="M47" s="17" t="s">
        <v>2158</v>
      </c>
      <c r="N47" s="13">
        <v>1822.0</v>
      </c>
      <c r="O47" s="13">
        <v>1810.0</v>
      </c>
      <c r="P47" s="13">
        <v>2881.0</v>
      </c>
      <c r="Q47" s="17" t="s">
        <v>2266</v>
      </c>
      <c r="R47" s="13">
        <v>9999.0</v>
      </c>
      <c r="S47" s="13">
        <v>0.0</v>
      </c>
      <c r="T47" s="13">
        <v>0.0</v>
      </c>
      <c r="U47" s="13">
        <v>2881.0</v>
      </c>
      <c r="V47" s="13">
        <v>9999.0</v>
      </c>
      <c r="W47" s="13">
        <v>3701.0</v>
      </c>
      <c r="X47" s="17" t="s">
        <v>2152</v>
      </c>
      <c r="Y47" s="13">
        <v>9999.0</v>
      </c>
      <c r="Z47" s="13">
        <v>0.0</v>
      </c>
      <c r="AA47" s="13">
        <v>0.0</v>
      </c>
      <c r="AB47" s="13">
        <v>3701.0</v>
      </c>
      <c r="AC47" s="13">
        <v>9999.0</v>
      </c>
      <c r="AD47" s="17" t="s">
        <v>2154</v>
      </c>
      <c r="AE47" s="190">
        <v>4.1</v>
      </c>
      <c r="AF47" s="190">
        <v>3.88</v>
      </c>
      <c r="AG47" s="13">
        <v>0.0</v>
      </c>
    </row>
    <row r="48" ht="15.75" customHeight="1">
      <c r="A48" s="13">
        <v>45.0</v>
      </c>
      <c r="B48" s="13" t="s">
        <v>2145</v>
      </c>
      <c r="C48" s="14" t="s">
        <v>2267</v>
      </c>
      <c r="D48" s="189">
        <v>38654.32083333333</v>
      </c>
      <c r="E48" s="17" t="s">
        <v>2268</v>
      </c>
      <c r="F48" s="17" t="s">
        <v>2269</v>
      </c>
      <c r="G48" s="17" t="s">
        <v>2149</v>
      </c>
      <c r="H48" s="13">
        <v>9.203234038E9</v>
      </c>
      <c r="I48" s="13">
        <v>9.207554916E9</v>
      </c>
      <c r="J48" s="13">
        <v>9.207554916E9</v>
      </c>
      <c r="K48" s="13" t="s">
        <v>31</v>
      </c>
      <c r="L48" s="13" t="s">
        <v>2174</v>
      </c>
      <c r="M48" s="17" t="s">
        <v>2151</v>
      </c>
      <c r="N48" s="13">
        <v>1822.0</v>
      </c>
      <c r="O48" s="13">
        <v>1822.0</v>
      </c>
      <c r="P48" s="13">
        <v>3701.0</v>
      </c>
      <c r="Q48" s="17" t="s">
        <v>2152</v>
      </c>
      <c r="R48" s="13">
        <v>9999.0</v>
      </c>
      <c r="S48" s="13">
        <v>3701.0</v>
      </c>
      <c r="T48" s="13">
        <v>9999.0</v>
      </c>
      <c r="U48" s="13">
        <v>3631.0</v>
      </c>
      <c r="V48" s="13">
        <v>9999.0</v>
      </c>
      <c r="W48" s="13">
        <v>358.0</v>
      </c>
      <c r="X48" s="17" t="s">
        <v>2190</v>
      </c>
      <c r="Y48" s="13">
        <v>11.0</v>
      </c>
      <c r="Z48" s="13">
        <v>0.0</v>
      </c>
      <c r="AA48" s="13">
        <v>0.0</v>
      </c>
      <c r="AB48" s="13">
        <v>358.0</v>
      </c>
      <c r="AC48" s="13">
        <v>11.0</v>
      </c>
      <c r="AD48" s="17" t="s">
        <v>2160</v>
      </c>
      <c r="AE48" s="190">
        <v>0.75</v>
      </c>
      <c r="AF48" s="190">
        <v>0.35</v>
      </c>
      <c r="AG48" s="13">
        <v>1.0</v>
      </c>
    </row>
    <row r="49" ht="15.75" customHeight="1">
      <c r="A49" s="13">
        <v>46.0</v>
      </c>
      <c r="B49" s="13" t="s">
        <v>2145</v>
      </c>
      <c r="C49" s="14" t="s">
        <v>2267</v>
      </c>
      <c r="D49" s="189">
        <v>38654.404861111114</v>
      </c>
      <c r="E49" s="17" t="s">
        <v>2270</v>
      </c>
      <c r="F49" s="17" t="s">
        <v>2271</v>
      </c>
      <c r="G49" s="17" t="s">
        <v>2149</v>
      </c>
      <c r="H49" s="13">
        <v>9.207558715E9</v>
      </c>
      <c r="I49" s="13">
        <v>9.203234038E9</v>
      </c>
      <c r="J49" s="13">
        <v>9.203234038E9</v>
      </c>
      <c r="K49" s="13" t="s">
        <v>71</v>
      </c>
      <c r="L49" s="13" t="s">
        <v>1696</v>
      </c>
      <c r="M49" s="17" t="s">
        <v>2164</v>
      </c>
      <c r="N49" s="13">
        <v>1822.0</v>
      </c>
      <c r="O49" s="13">
        <v>1822.0</v>
      </c>
      <c r="P49" s="13">
        <v>358.0</v>
      </c>
      <c r="Q49" s="17" t="s">
        <v>2190</v>
      </c>
      <c r="R49" s="13">
        <v>7.0</v>
      </c>
      <c r="S49" s="13">
        <v>0.0</v>
      </c>
      <c r="T49" s="13">
        <v>0.0</v>
      </c>
      <c r="U49" s="13">
        <v>358.0</v>
      </c>
      <c r="V49" s="13">
        <v>7.0</v>
      </c>
      <c r="W49" s="13">
        <v>3631.0</v>
      </c>
      <c r="X49" s="17" t="s">
        <v>2159</v>
      </c>
      <c r="Y49" s="13">
        <v>9999.0</v>
      </c>
      <c r="Z49" s="13">
        <v>0.0</v>
      </c>
      <c r="AA49" s="13">
        <v>0.0</v>
      </c>
      <c r="AB49" s="13">
        <v>3631.0</v>
      </c>
      <c r="AC49" s="13">
        <v>9999.0</v>
      </c>
      <c r="AD49" s="17" t="s">
        <v>2154</v>
      </c>
      <c r="AE49" s="190">
        <v>1.0</v>
      </c>
      <c r="AF49" s="190">
        <v>0.77</v>
      </c>
      <c r="AG49" s="13">
        <v>0.0</v>
      </c>
    </row>
    <row r="50" ht="15.75" customHeight="1">
      <c r="A50" s="13">
        <v>47.0</v>
      </c>
      <c r="B50" s="13" t="s">
        <v>2145</v>
      </c>
      <c r="C50" s="14" t="s">
        <v>2267</v>
      </c>
      <c r="D50" s="189">
        <v>38654.44305555556</v>
      </c>
      <c r="E50" s="17" t="s">
        <v>2272</v>
      </c>
      <c r="F50" s="17" t="s">
        <v>2272</v>
      </c>
      <c r="G50" s="17" t="s">
        <v>2149</v>
      </c>
      <c r="H50" s="13">
        <v>9.207554916E9</v>
      </c>
      <c r="I50" s="13">
        <v>9.203234038E9</v>
      </c>
      <c r="J50" s="13">
        <v>9.203234038E9</v>
      </c>
      <c r="K50" s="13" t="s">
        <v>71</v>
      </c>
      <c r="L50" s="13" t="s">
        <v>2174</v>
      </c>
      <c r="M50" s="17" t="s">
        <v>2164</v>
      </c>
      <c r="N50" s="13">
        <v>1822.0</v>
      </c>
      <c r="O50" s="13">
        <v>1822.0</v>
      </c>
      <c r="P50" s="13">
        <v>358.0</v>
      </c>
      <c r="Q50" s="17" t="s">
        <v>2190</v>
      </c>
      <c r="R50" s="13">
        <v>5.0</v>
      </c>
      <c r="S50" s="13">
        <v>0.0</v>
      </c>
      <c r="T50" s="13">
        <v>0.0</v>
      </c>
      <c r="U50" s="13">
        <v>358.0</v>
      </c>
      <c r="V50" s="13">
        <v>5.0</v>
      </c>
      <c r="W50" s="13">
        <v>3701.0</v>
      </c>
      <c r="X50" s="17" t="s">
        <v>2152</v>
      </c>
      <c r="Y50" s="13">
        <v>9999.0</v>
      </c>
      <c r="Z50" s="13">
        <v>0.0</v>
      </c>
      <c r="AA50" s="13">
        <v>0.0</v>
      </c>
      <c r="AB50" s="13">
        <v>3701.0</v>
      </c>
      <c r="AC50" s="13">
        <v>9999.0</v>
      </c>
      <c r="AD50" s="17" t="s">
        <v>2154</v>
      </c>
      <c r="AE50" s="190">
        <v>0.85</v>
      </c>
      <c r="AF50" s="190">
        <v>0.62</v>
      </c>
      <c r="AG50" s="13">
        <v>0.0</v>
      </c>
    </row>
    <row r="51" ht="15.75" customHeight="1">
      <c r="A51" s="13">
        <v>48.0</v>
      </c>
      <c r="B51" s="13" t="s">
        <v>2145</v>
      </c>
      <c r="C51" s="14" t="s">
        <v>2267</v>
      </c>
      <c r="D51" s="189">
        <v>38654.47708333333</v>
      </c>
      <c r="E51" s="17" t="s">
        <v>2273</v>
      </c>
      <c r="F51" s="17" t="s">
        <v>2274</v>
      </c>
      <c r="G51" s="17" t="s">
        <v>2149</v>
      </c>
      <c r="H51" s="13">
        <v>9.203234038E9</v>
      </c>
      <c r="I51" s="13">
        <v>9.20973174E9</v>
      </c>
      <c r="J51" s="13">
        <v>9.20973174E9</v>
      </c>
      <c r="K51" s="13" t="s">
        <v>31</v>
      </c>
      <c r="L51" s="13" t="s">
        <v>1696</v>
      </c>
      <c r="M51" s="17" t="s">
        <v>2164</v>
      </c>
      <c r="N51" s="13">
        <v>1822.0</v>
      </c>
      <c r="O51" s="13">
        <v>1822.0</v>
      </c>
      <c r="P51" s="13">
        <v>302.0</v>
      </c>
      <c r="Q51" s="17" t="s">
        <v>2275</v>
      </c>
      <c r="R51" s="13">
        <v>158.0</v>
      </c>
      <c r="S51" s="13">
        <v>0.0</v>
      </c>
      <c r="T51" s="13">
        <v>0.0</v>
      </c>
      <c r="U51" s="13">
        <v>302.0</v>
      </c>
      <c r="V51" s="13">
        <v>158.0</v>
      </c>
      <c r="W51" s="13">
        <v>3711.0</v>
      </c>
      <c r="X51" s="17" t="s">
        <v>2276</v>
      </c>
      <c r="Y51" s="13">
        <v>9999.0</v>
      </c>
      <c r="Z51" s="13">
        <v>0.0</v>
      </c>
      <c r="AA51" s="13">
        <v>0.0</v>
      </c>
      <c r="AB51" s="13">
        <v>3711.0</v>
      </c>
      <c r="AC51" s="13">
        <v>9999.0</v>
      </c>
      <c r="AD51" s="17" t="s">
        <v>2154</v>
      </c>
      <c r="AE51" s="190">
        <v>1.85</v>
      </c>
      <c r="AF51" s="190">
        <v>1.68</v>
      </c>
      <c r="AG51" s="13">
        <v>0.0</v>
      </c>
    </row>
    <row r="52" ht="15.75" customHeight="1">
      <c r="A52" s="13">
        <v>49.0</v>
      </c>
      <c r="B52" s="13" t="s">
        <v>2145</v>
      </c>
      <c r="C52" s="14" t="s">
        <v>2267</v>
      </c>
      <c r="D52" s="189">
        <v>38654.48055555556</v>
      </c>
      <c r="E52" s="17" t="s">
        <v>2277</v>
      </c>
      <c r="F52" s="17" t="s">
        <v>2278</v>
      </c>
      <c r="G52" s="17" t="s">
        <v>2149</v>
      </c>
      <c r="H52" s="13">
        <v>9.20973174E9</v>
      </c>
      <c r="I52" s="13">
        <v>9.203234038E9</v>
      </c>
      <c r="J52" s="13">
        <v>9.202098495E9</v>
      </c>
      <c r="K52" s="13" t="s">
        <v>71</v>
      </c>
      <c r="L52" s="13" t="s">
        <v>1696</v>
      </c>
      <c r="M52" s="17" t="s">
        <v>2151</v>
      </c>
      <c r="N52" s="13">
        <v>1822.0</v>
      </c>
      <c r="O52" s="13">
        <v>1822.0</v>
      </c>
      <c r="P52" s="13">
        <v>3711.0</v>
      </c>
      <c r="Q52" s="17" t="s">
        <v>2276</v>
      </c>
      <c r="R52" s="13">
        <v>9999.0</v>
      </c>
      <c r="S52" s="13">
        <v>3711.0</v>
      </c>
      <c r="T52" s="13">
        <v>9999.0</v>
      </c>
      <c r="U52" s="13">
        <v>6543.0</v>
      </c>
      <c r="V52" s="13">
        <v>9999.0</v>
      </c>
      <c r="W52" s="13">
        <v>302.0</v>
      </c>
      <c r="X52" s="17" t="s">
        <v>2275</v>
      </c>
      <c r="Y52" s="13">
        <v>73.0</v>
      </c>
      <c r="Z52" s="13">
        <v>0.0</v>
      </c>
      <c r="AA52" s="13">
        <v>0.0</v>
      </c>
      <c r="AB52" s="13">
        <v>302.0</v>
      </c>
      <c r="AC52" s="13">
        <v>73.0</v>
      </c>
      <c r="AD52" s="17" t="s">
        <v>2154</v>
      </c>
      <c r="AE52" s="190">
        <v>2.93</v>
      </c>
      <c r="AF52" s="190">
        <v>2.72</v>
      </c>
      <c r="AG52" s="13">
        <v>1.0</v>
      </c>
    </row>
    <row r="53" ht="15.75" customHeight="1">
      <c r="A53" s="13">
        <v>50.0</v>
      </c>
      <c r="B53" s="13" t="s">
        <v>2145</v>
      </c>
      <c r="C53" s="14" t="s">
        <v>2267</v>
      </c>
      <c r="D53" s="189">
        <v>38654.48541666667</v>
      </c>
      <c r="E53" s="17" t="s">
        <v>2279</v>
      </c>
      <c r="F53" s="17" t="s">
        <v>2279</v>
      </c>
      <c r="G53" s="17" t="s">
        <v>2149</v>
      </c>
      <c r="H53" s="13">
        <v>9.209732222E9</v>
      </c>
      <c r="I53" s="13">
        <v>9.203234038E9</v>
      </c>
      <c r="J53" s="13">
        <v>9.203234038E9</v>
      </c>
      <c r="K53" s="13" t="s">
        <v>71</v>
      </c>
      <c r="L53" s="13" t="s">
        <v>2235</v>
      </c>
      <c r="M53" s="17" t="s">
        <v>2158</v>
      </c>
      <c r="N53" s="13">
        <v>1822.0</v>
      </c>
      <c r="O53" s="13">
        <v>1822.0</v>
      </c>
      <c r="P53" s="13">
        <v>3651.0</v>
      </c>
      <c r="Q53" s="17" t="s">
        <v>2280</v>
      </c>
      <c r="R53" s="13">
        <v>9999.0</v>
      </c>
      <c r="S53" s="13">
        <v>3701.0</v>
      </c>
      <c r="T53" s="13">
        <v>9999.0</v>
      </c>
      <c r="U53" s="13">
        <v>3631.0</v>
      </c>
      <c r="V53" s="13">
        <v>9999.0</v>
      </c>
      <c r="W53" s="13">
        <v>3681.0</v>
      </c>
      <c r="X53" s="17" t="s">
        <v>2170</v>
      </c>
      <c r="Y53" s="13">
        <v>9999.0</v>
      </c>
      <c r="Z53" s="13">
        <v>0.0</v>
      </c>
      <c r="AA53" s="13">
        <v>0.0</v>
      </c>
      <c r="AB53" s="13">
        <v>3681.0</v>
      </c>
      <c r="AC53" s="13">
        <v>9999.0</v>
      </c>
      <c r="AD53" s="17" t="s">
        <v>2160</v>
      </c>
      <c r="AE53" s="190">
        <v>0.73</v>
      </c>
      <c r="AF53" s="190">
        <v>0.27</v>
      </c>
      <c r="AG53" s="13">
        <v>2.0</v>
      </c>
    </row>
    <row r="54" ht="15.75" customHeight="1">
      <c r="A54" s="13">
        <v>51.0</v>
      </c>
      <c r="B54" s="13" t="s">
        <v>2145</v>
      </c>
      <c r="C54" s="14" t="s">
        <v>2267</v>
      </c>
      <c r="D54" s="189">
        <v>38654.48819444444</v>
      </c>
      <c r="E54" s="17" t="s">
        <v>2281</v>
      </c>
      <c r="F54" s="17" t="s">
        <v>2281</v>
      </c>
      <c r="G54" s="17" t="s">
        <v>2149</v>
      </c>
      <c r="H54" s="13">
        <v>9.203234038E9</v>
      </c>
      <c r="I54" s="13">
        <v>9.209732222E9</v>
      </c>
      <c r="J54" s="13">
        <v>9.209732222E9</v>
      </c>
      <c r="K54" s="13" t="s">
        <v>31</v>
      </c>
      <c r="L54" s="13" t="s">
        <v>2235</v>
      </c>
      <c r="M54" s="17" t="s">
        <v>2158</v>
      </c>
      <c r="N54" s="13">
        <v>1822.0</v>
      </c>
      <c r="O54" s="13">
        <v>1822.0</v>
      </c>
      <c r="P54" s="13">
        <v>3681.0</v>
      </c>
      <c r="Q54" s="17" t="s">
        <v>2282</v>
      </c>
      <c r="R54" s="13">
        <v>9999.0</v>
      </c>
      <c r="S54" s="13">
        <v>0.0</v>
      </c>
      <c r="T54" s="13">
        <v>0.0</v>
      </c>
      <c r="U54" s="13">
        <v>3681.0</v>
      </c>
      <c r="V54" s="13">
        <v>9999.0</v>
      </c>
      <c r="W54" s="13">
        <v>3701.0</v>
      </c>
      <c r="X54" s="17" t="s">
        <v>2152</v>
      </c>
      <c r="Y54" s="13">
        <v>9999.0</v>
      </c>
      <c r="Z54" s="13">
        <v>0.0</v>
      </c>
      <c r="AA54" s="13">
        <v>0.0</v>
      </c>
      <c r="AB54" s="13">
        <v>3701.0</v>
      </c>
      <c r="AC54" s="13">
        <v>9999.0</v>
      </c>
      <c r="AD54" s="17" t="s">
        <v>2160</v>
      </c>
      <c r="AE54" s="190">
        <v>0.47</v>
      </c>
      <c r="AF54" s="190">
        <v>0.28</v>
      </c>
      <c r="AG54" s="13">
        <v>0.0</v>
      </c>
    </row>
    <row r="55" ht="15.75" customHeight="1">
      <c r="A55" s="13">
        <v>52.0</v>
      </c>
      <c r="B55" s="13" t="s">
        <v>2145</v>
      </c>
      <c r="C55" s="14" t="s">
        <v>2267</v>
      </c>
      <c r="D55" s="189">
        <v>38654.504166666666</v>
      </c>
      <c r="E55" s="17" t="s">
        <v>2283</v>
      </c>
      <c r="F55" s="17" t="s">
        <v>2284</v>
      </c>
      <c r="G55" s="17" t="s">
        <v>2149</v>
      </c>
      <c r="H55" s="13">
        <v>9.209732222E9</v>
      </c>
      <c r="I55" s="13">
        <v>9.203234038E9</v>
      </c>
      <c r="J55" s="13">
        <v>9.203234038E9</v>
      </c>
      <c r="K55" s="13" t="s">
        <v>71</v>
      </c>
      <c r="L55" s="13" t="s">
        <v>2235</v>
      </c>
      <c r="M55" s="17" t="s">
        <v>2158</v>
      </c>
      <c r="N55" s="13">
        <v>1822.0</v>
      </c>
      <c r="O55" s="13">
        <v>1822.0</v>
      </c>
      <c r="P55" s="13">
        <v>3701.0</v>
      </c>
      <c r="Q55" s="17" t="s">
        <v>2152</v>
      </c>
      <c r="R55" s="13">
        <v>9999.0</v>
      </c>
      <c r="S55" s="13">
        <v>0.0</v>
      </c>
      <c r="T55" s="13">
        <v>0.0</v>
      </c>
      <c r="U55" s="13">
        <v>3701.0</v>
      </c>
      <c r="V55" s="13">
        <v>9999.0</v>
      </c>
      <c r="W55" s="13">
        <v>3091.0</v>
      </c>
      <c r="X55" s="17" t="s">
        <v>2285</v>
      </c>
      <c r="Y55" s="13">
        <v>9999.0</v>
      </c>
      <c r="Z55" s="13">
        <v>3091.0</v>
      </c>
      <c r="AA55" s="13">
        <v>9999.0</v>
      </c>
      <c r="AB55" s="13">
        <v>3022.0</v>
      </c>
      <c r="AC55" s="13">
        <v>9999.0</v>
      </c>
      <c r="AD55" s="17" t="s">
        <v>2160</v>
      </c>
      <c r="AE55" s="190">
        <v>1.7</v>
      </c>
      <c r="AF55" s="190">
        <v>1.5</v>
      </c>
      <c r="AG55" s="13">
        <v>1.0</v>
      </c>
    </row>
    <row r="56" ht="15.75" customHeight="1">
      <c r="A56" s="13">
        <v>53.0</v>
      </c>
      <c r="B56" s="13" t="s">
        <v>2145</v>
      </c>
      <c r="C56" s="14" t="s">
        <v>2267</v>
      </c>
      <c r="D56" s="189">
        <v>38654.5125</v>
      </c>
      <c r="E56" s="17" t="s">
        <v>2286</v>
      </c>
      <c r="F56" s="17" t="s">
        <v>2287</v>
      </c>
      <c r="G56" s="17" t="s">
        <v>2149</v>
      </c>
      <c r="H56" s="13">
        <v>4.144443397E9</v>
      </c>
      <c r="I56" s="13">
        <v>9.203234038E9</v>
      </c>
      <c r="J56" s="13">
        <v>9.203234038E9</v>
      </c>
      <c r="K56" s="13" t="s">
        <v>71</v>
      </c>
      <c r="L56" s="13"/>
      <c r="M56" s="17" t="s">
        <v>2164</v>
      </c>
      <c r="N56" s="13">
        <v>1822.0</v>
      </c>
      <c r="O56" s="13">
        <v>362.0</v>
      </c>
      <c r="P56" s="13">
        <v>517.0</v>
      </c>
      <c r="Q56" s="17" t="s">
        <v>2169</v>
      </c>
      <c r="R56" s="13">
        <v>85.0</v>
      </c>
      <c r="S56" s="13">
        <v>0.0</v>
      </c>
      <c r="T56" s="13">
        <v>0.0</v>
      </c>
      <c r="U56" s="13">
        <v>517.0</v>
      </c>
      <c r="V56" s="13">
        <v>85.0</v>
      </c>
      <c r="W56" s="13">
        <v>3062.0</v>
      </c>
      <c r="X56" s="17" t="s">
        <v>2288</v>
      </c>
      <c r="Y56" s="13">
        <v>9999.0</v>
      </c>
      <c r="Z56" s="13">
        <v>0.0</v>
      </c>
      <c r="AA56" s="13">
        <v>0.0</v>
      </c>
      <c r="AB56" s="13">
        <v>3062.0</v>
      </c>
      <c r="AC56" s="13">
        <v>9999.0</v>
      </c>
      <c r="AD56" s="17" t="s">
        <v>2160</v>
      </c>
      <c r="AE56" s="190">
        <v>1.07</v>
      </c>
      <c r="AF56" s="190">
        <v>0.83</v>
      </c>
      <c r="AG56" s="13">
        <v>0.0</v>
      </c>
    </row>
    <row r="57" ht="15.75" customHeight="1">
      <c r="A57" s="13">
        <v>54.0</v>
      </c>
      <c r="B57" s="13" t="s">
        <v>2145</v>
      </c>
      <c r="C57" s="14" t="s">
        <v>2267</v>
      </c>
      <c r="D57" s="189">
        <v>38654.518055555556</v>
      </c>
      <c r="E57" s="17" t="s">
        <v>2289</v>
      </c>
      <c r="F57" s="17" t="s">
        <v>2290</v>
      </c>
      <c r="G57" s="17" t="s">
        <v>2149</v>
      </c>
      <c r="H57" s="13">
        <v>9.203234038E9</v>
      </c>
      <c r="I57" s="13">
        <v>9.207552848E9</v>
      </c>
      <c r="J57" s="13">
        <v>9.207552848E9</v>
      </c>
      <c r="K57" s="13" t="s">
        <v>31</v>
      </c>
      <c r="L57" s="13" t="s">
        <v>2240</v>
      </c>
      <c r="M57" s="17" t="s">
        <v>2151</v>
      </c>
      <c r="N57" s="13">
        <v>1822.0</v>
      </c>
      <c r="O57" s="13">
        <v>1810.0</v>
      </c>
      <c r="P57" s="13">
        <v>2791.0</v>
      </c>
      <c r="Q57" s="17" t="s">
        <v>2291</v>
      </c>
      <c r="R57" s="13">
        <v>9999.0</v>
      </c>
      <c r="S57" s="13">
        <v>2791.0</v>
      </c>
      <c r="T57" s="13">
        <v>9999.0</v>
      </c>
      <c r="U57" s="13">
        <v>2602.0</v>
      </c>
      <c r="V57" s="13">
        <v>9999.0</v>
      </c>
      <c r="W57" s="13">
        <v>219.0</v>
      </c>
      <c r="X57" s="17" t="s">
        <v>2175</v>
      </c>
      <c r="Y57" s="13">
        <v>31.0</v>
      </c>
      <c r="Z57" s="13">
        <v>0.0</v>
      </c>
      <c r="AA57" s="13">
        <v>0.0</v>
      </c>
      <c r="AB57" s="13">
        <v>219.0</v>
      </c>
      <c r="AC57" s="13">
        <v>31.0</v>
      </c>
      <c r="AD57" s="17" t="s">
        <v>2160</v>
      </c>
      <c r="AE57" s="190">
        <v>0.93</v>
      </c>
      <c r="AF57" s="190">
        <v>0.73</v>
      </c>
      <c r="AG57" s="13">
        <v>1.0</v>
      </c>
    </row>
    <row r="58" ht="15.75" customHeight="1">
      <c r="A58" s="13">
        <v>55.0</v>
      </c>
      <c r="B58" s="13" t="s">
        <v>2145</v>
      </c>
      <c r="C58" s="14" t="s">
        <v>2267</v>
      </c>
      <c r="D58" s="189">
        <v>38654.580555555556</v>
      </c>
      <c r="E58" s="17" t="s">
        <v>2292</v>
      </c>
      <c r="F58" s="17" t="s">
        <v>2292</v>
      </c>
      <c r="G58" s="17" t="s">
        <v>2163</v>
      </c>
      <c r="H58" s="13">
        <v>9.203234038E9</v>
      </c>
      <c r="I58" s="13">
        <v>9.207554916E9</v>
      </c>
      <c r="J58" s="13">
        <v>9.207554916E9</v>
      </c>
      <c r="K58" s="13" t="s">
        <v>31</v>
      </c>
      <c r="L58" s="13" t="s">
        <v>2174</v>
      </c>
      <c r="M58" s="17" t="s">
        <v>2151</v>
      </c>
      <c r="N58" s="13">
        <v>1822.0</v>
      </c>
      <c r="O58" s="13">
        <v>1810.0</v>
      </c>
      <c r="P58" s="13">
        <v>2881.0</v>
      </c>
      <c r="Q58" s="17" t="s">
        <v>2266</v>
      </c>
      <c r="R58" s="13">
        <v>9999.0</v>
      </c>
      <c r="S58" s="13">
        <v>0.0</v>
      </c>
      <c r="T58" s="13">
        <v>0.0</v>
      </c>
      <c r="U58" s="13">
        <v>2881.0</v>
      </c>
      <c r="V58" s="13">
        <v>9999.0</v>
      </c>
      <c r="W58" s="13">
        <v>219.0</v>
      </c>
      <c r="X58" s="17" t="s">
        <v>2175</v>
      </c>
      <c r="Y58" s="13">
        <v>37.0</v>
      </c>
      <c r="Z58" s="13">
        <v>0.0</v>
      </c>
      <c r="AA58" s="13">
        <v>0.0</v>
      </c>
      <c r="AB58" s="13">
        <v>219.0</v>
      </c>
      <c r="AC58" s="13">
        <v>37.0</v>
      </c>
      <c r="AD58" s="17" t="s">
        <v>2166</v>
      </c>
      <c r="AE58" s="190">
        <v>0.93</v>
      </c>
      <c r="AF58" s="190">
        <v>0.0</v>
      </c>
      <c r="AG58" s="13">
        <v>0.0</v>
      </c>
    </row>
    <row r="59" ht="15.75" customHeight="1">
      <c r="A59" s="13">
        <v>56.0</v>
      </c>
      <c r="B59" s="13" t="s">
        <v>2145</v>
      </c>
      <c r="C59" s="14" t="s">
        <v>2267</v>
      </c>
      <c r="D59" s="189">
        <v>38654.58194444444</v>
      </c>
      <c r="E59" s="17" t="s">
        <v>2293</v>
      </c>
      <c r="F59" s="17" t="s">
        <v>2293</v>
      </c>
      <c r="G59" s="17" t="s">
        <v>2149</v>
      </c>
      <c r="H59" s="13">
        <v>9.203234038E9</v>
      </c>
      <c r="I59" s="13">
        <v>9.203230794E9</v>
      </c>
      <c r="J59" s="13">
        <v>9.206097778E9</v>
      </c>
      <c r="K59" s="13" t="s">
        <v>31</v>
      </c>
      <c r="L59" s="13"/>
      <c r="M59" s="17" t="s">
        <v>2151</v>
      </c>
      <c r="N59" s="13">
        <v>1822.0</v>
      </c>
      <c r="O59" s="13">
        <v>1810.0</v>
      </c>
      <c r="P59" s="13">
        <v>2881.0</v>
      </c>
      <c r="Q59" s="17" t="s">
        <v>2266</v>
      </c>
      <c r="R59" s="13">
        <v>9999.0</v>
      </c>
      <c r="S59" s="13">
        <v>0.0</v>
      </c>
      <c r="T59" s="13">
        <v>0.0</v>
      </c>
      <c r="U59" s="13">
        <v>2881.0</v>
      </c>
      <c r="V59" s="13">
        <v>9999.0</v>
      </c>
      <c r="W59" s="13">
        <v>162.0</v>
      </c>
      <c r="X59" s="17" t="s">
        <v>2188</v>
      </c>
      <c r="Y59" s="13">
        <v>145.0</v>
      </c>
      <c r="Z59" s="13">
        <v>0.0</v>
      </c>
      <c r="AA59" s="13">
        <v>0.0</v>
      </c>
      <c r="AB59" s="13">
        <v>162.0</v>
      </c>
      <c r="AC59" s="13">
        <v>145.0</v>
      </c>
      <c r="AD59" s="17" t="s">
        <v>2160</v>
      </c>
      <c r="AE59" s="190">
        <v>0.52</v>
      </c>
      <c r="AF59" s="190">
        <v>0.07</v>
      </c>
      <c r="AG59" s="13">
        <v>0.0</v>
      </c>
    </row>
    <row r="60" ht="15.75" customHeight="1">
      <c r="A60" s="13">
        <v>57.0</v>
      </c>
      <c r="B60" s="13" t="s">
        <v>2145</v>
      </c>
      <c r="C60" s="14" t="s">
        <v>2267</v>
      </c>
      <c r="D60" s="189">
        <v>38654.629166666666</v>
      </c>
      <c r="E60" s="17" t="s">
        <v>2294</v>
      </c>
      <c r="F60" s="17" t="s">
        <v>2295</v>
      </c>
      <c r="G60" s="17" t="s">
        <v>2149</v>
      </c>
      <c r="H60" s="13">
        <v>9.203234038E9</v>
      </c>
      <c r="I60" s="13">
        <v>9.20242146E9</v>
      </c>
      <c r="J60" s="13">
        <v>9.20242146E9</v>
      </c>
      <c r="K60" s="13" t="s">
        <v>31</v>
      </c>
      <c r="L60" s="13" t="s">
        <v>2180</v>
      </c>
      <c r="M60" s="17" t="s">
        <v>2158</v>
      </c>
      <c r="N60" s="13">
        <v>1822.0</v>
      </c>
      <c r="O60" s="13">
        <v>1810.0</v>
      </c>
      <c r="P60" s="13">
        <v>2881.0</v>
      </c>
      <c r="Q60" s="17" t="s">
        <v>2296</v>
      </c>
      <c r="R60" s="13">
        <v>9999.0</v>
      </c>
      <c r="S60" s="13">
        <v>0.0</v>
      </c>
      <c r="T60" s="13">
        <v>0.0</v>
      </c>
      <c r="U60" s="13">
        <v>2881.0</v>
      </c>
      <c r="V60" s="13">
        <v>9999.0</v>
      </c>
      <c r="W60" s="13">
        <v>2881.0</v>
      </c>
      <c r="X60" s="17" t="s">
        <v>2266</v>
      </c>
      <c r="Y60" s="13">
        <v>9999.0</v>
      </c>
      <c r="Z60" s="13">
        <v>0.0</v>
      </c>
      <c r="AA60" s="13">
        <v>0.0</v>
      </c>
      <c r="AB60" s="13">
        <v>2881.0</v>
      </c>
      <c r="AC60" s="13">
        <v>9999.0</v>
      </c>
      <c r="AD60" s="17" t="s">
        <v>2160</v>
      </c>
      <c r="AE60" s="190">
        <v>0.97</v>
      </c>
      <c r="AF60" s="190">
        <v>0.8</v>
      </c>
      <c r="AG60" s="13">
        <v>0.0</v>
      </c>
    </row>
    <row r="61" ht="15.75" customHeight="1">
      <c r="A61" s="13">
        <v>58.0</v>
      </c>
      <c r="B61" s="13" t="s">
        <v>2145</v>
      </c>
      <c r="C61" s="14" t="s">
        <v>2267</v>
      </c>
      <c r="D61" s="189">
        <v>38654.77013888889</v>
      </c>
      <c r="E61" s="17" t="s">
        <v>2297</v>
      </c>
      <c r="F61" s="17" t="s">
        <v>2298</v>
      </c>
      <c r="G61" s="17" t="s">
        <v>2149</v>
      </c>
      <c r="H61" s="13">
        <v>6.084850165E9</v>
      </c>
      <c r="I61" s="13">
        <v>9.203234038E9</v>
      </c>
      <c r="J61" s="13">
        <v>9.203234038E9</v>
      </c>
      <c r="K61" s="13" t="s">
        <v>71</v>
      </c>
      <c r="L61" s="13"/>
      <c r="M61" s="17" t="s">
        <v>2299</v>
      </c>
      <c r="N61" s="13">
        <v>1822.0</v>
      </c>
      <c r="O61" s="13">
        <v>1810.0</v>
      </c>
      <c r="P61" s="13">
        <v>576.0</v>
      </c>
      <c r="Q61" s="17" t="s">
        <v>2258</v>
      </c>
      <c r="R61" s="13">
        <v>2.0</v>
      </c>
      <c r="S61" s="13">
        <v>0.0</v>
      </c>
      <c r="T61" s="13">
        <v>0.0</v>
      </c>
      <c r="U61" s="13">
        <v>576.0</v>
      </c>
      <c r="V61" s="13">
        <v>2.0</v>
      </c>
      <c r="W61" s="13">
        <v>2881.0</v>
      </c>
      <c r="X61" s="17" t="s">
        <v>2266</v>
      </c>
      <c r="Y61" s="13">
        <v>9999.0</v>
      </c>
      <c r="Z61" s="13">
        <v>0.0</v>
      </c>
      <c r="AA61" s="13">
        <v>0.0</v>
      </c>
      <c r="AB61" s="13">
        <v>2881.0</v>
      </c>
      <c r="AC61" s="13">
        <v>9999.0</v>
      </c>
      <c r="AD61" s="17" t="s">
        <v>2160</v>
      </c>
      <c r="AE61" s="190">
        <v>0.4</v>
      </c>
      <c r="AF61" s="190">
        <v>0.15</v>
      </c>
      <c r="AG61" s="13">
        <v>0.0</v>
      </c>
    </row>
    <row r="62" ht="15.75" customHeight="1">
      <c r="A62" s="13">
        <v>59.0</v>
      </c>
      <c r="B62" s="13" t="s">
        <v>2145</v>
      </c>
      <c r="C62" s="14" t="s">
        <v>2300</v>
      </c>
      <c r="D62" s="189">
        <v>38655.34583333333</v>
      </c>
      <c r="E62" s="17" t="s">
        <v>2301</v>
      </c>
      <c r="F62" s="17" t="s">
        <v>2302</v>
      </c>
      <c r="G62" s="17" t="s">
        <v>2149</v>
      </c>
      <c r="H62" s="13">
        <v>9.203234038E9</v>
      </c>
      <c r="I62" s="13">
        <v>9.207554916E9</v>
      </c>
      <c r="J62" s="13">
        <v>9.207554916E9</v>
      </c>
      <c r="K62" s="13" t="s">
        <v>31</v>
      </c>
      <c r="L62" s="13" t="s">
        <v>2174</v>
      </c>
      <c r="M62" s="17" t="s">
        <v>2151</v>
      </c>
      <c r="N62" s="13">
        <v>1822.0</v>
      </c>
      <c r="O62" s="13">
        <v>1810.0</v>
      </c>
      <c r="P62" s="13">
        <v>2881.0</v>
      </c>
      <c r="Q62" s="17" t="s">
        <v>2266</v>
      </c>
      <c r="R62" s="13">
        <v>9999.0</v>
      </c>
      <c r="S62" s="13">
        <v>0.0</v>
      </c>
      <c r="T62" s="13">
        <v>0.0</v>
      </c>
      <c r="U62" s="13">
        <v>2881.0</v>
      </c>
      <c r="V62" s="13">
        <v>9999.0</v>
      </c>
      <c r="W62" s="13">
        <v>358.0</v>
      </c>
      <c r="X62" s="17" t="s">
        <v>2190</v>
      </c>
      <c r="Y62" s="13">
        <v>9.0</v>
      </c>
      <c r="Z62" s="13">
        <v>0.0</v>
      </c>
      <c r="AA62" s="13">
        <v>0.0</v>
      </c>
      <c r="AB62" s="13">
        <v>358.0</v>
      </c>
      <c r="AC62" s="13">
        <v>9.0</v>
      </c>
      <c r="AD62" s="17" t="s">
        <v>2160</v>
      </c>
      <c r="AE62" s="190">
        <v>8.43</v>
      </c>
      <c r="AF62" s="190">
        <v>8.18</v>
      </c>
      <c r="AG62" s="13">
        <v>0.0</v>
      </c>
    </row>
    <row r="63" ht="15.75" customHeight="1">
      <c r="A63" s="13">
        <v>60.0</v>
      </c>
      <c r="B63" s="13" t="s">
        <v>2145</v>
      </c>
      <c r="C63" s="14" t="s">
        <v>2300</v>
      </c>
      <c r="D63" s="189">
        <v>38655.46597222222</v>
      </c>
      <c r="E63" s="17" t="s">
        <v>2303</v>
      </c>
      <c r="F63" s="17" t="s">
        <v>2304</v>
      </c>
      <c r="G63" s="17" t="s">
        <v>2149</v>
      </c>
      <c r="H63" s="13">
        <v>4.142029574E9</v>
      </c>
      <c r="I63" s="13">
        <v>9.203234038E9</v>
      </c>
      <c r="J63" s="13">
        <v>9.203234038E9</v>
      </c>
      <c r="K63" s="13" t="s">
        <v>71</v>
      </c>
      <c r="L63" s="13"/>
      <c r="M63" s="17" t="s">
        <v>2164</v>
      </c>
      <c r="N63" s="13">
        <v>1822.0</v>
      </c>
      <c r="O63" s="13">
        <v>1810.0</v>
      </c>
      <c r="P63" s="13">
        <v>576.0</v>
      </c>
      <c r="Q63" s="17" t="s">
        <v>2165</v>
      </c>
      <c r="R63" s="13">
        <v>83.0</v>
      </c>
      <c r="S63" s="13">
        <v>0.0</v>
      </c>
      <c r="T63" s="13">
        <v>0.0</v>
      </c>
      <c r="U63" s="13">
        <v>576.0</v>
      </c>
      <c r="V63" s="13">
        <v>83.0</v>
      </c>
      <c r="W63" s="13">
        <v>2881.0</v>
      </c>
      <c r="X63" s="17" t="s">
        <v>2266</v>
      </c>
      <c r="Y63" s="13">
        <v>9999.0</v>
      </c>
      <c r="Z63" s="13">
        <v>0.0</v>
      </c>
      <c r="AA63" s="13">
        <v>0.0</v>
      </c>
      <c r="AB63" s="13">
        <v>2881.0</v>
      </c>
      <c r="AC63" s="13">
        <v>9999.0</v>
      </c>
      <c r="AD63" s="17" t="s">
        <v>2154</v>
      </c>
      <c r="AE63" s="190">
        <v>0.98</v>
      </c>
      <c r="AF63" s="190">
        <v>0.77</v>
      </c>
      <c r="AG63" s="13">
        <v>0.0</v>
      </c>
    </row>
    <row r="64" ht="15.75" customHeight="1">
      <c r="A64" s="13">
        <v>61.0</v>
      </c>
      <c r="B64" s="13" t="s">
        <v>2145</v>
      </c>
      <c r="C64" s="14" t="s">
        <v>2300</v>
      </c>
      <c r="D64" s="189">
        <v>38655.49652777778</v>
      </c>
      <c r="E64" s="17" t="s">
        <v>2305</v>
      </c>
      <c r="F64" s="17" t="s">
        <v>2306</v>
      </c>
      <c r="G64" s="17" t="s">
        <v>2149</v>
      </c>
      <c r="H64" s="13">
        <v>9.207554916E9</v>
      </c>
      <c r="I64" s="13">
        <v>9.203234038E9</v>
      </c>
      <c r="J64" s="13">
        <v>9.203234038E9</v>
      </c>
      <c r="K64" s="13" t="s">
        <v>71</v>
      </c>
      <c r="L64" s="13" t="s">
        <v>2174</v>
      </c>
      <c r="M64" s="17" t="s">
        <v>2164</v>
      </c>
      <c r="N64" s="13">
        <v>1822.0</v>
      </c>
      <c r="O64" s="13">
        <v>1810.0</v>
      </c>
      <c r="P64" s="13">
        <v>358.0</v>
      </c>
      <c r="Q64" s="17" t="s">
        <v>2190</v>
      </c>
      <c r="R64" s="13">
        <v>6.0</v>
      </c>
      <c r="S64" s="13">
        <v>0.0</v>
      </c>
      <c r="T64" s="13">
        <v>0.0</v>
      </c>
      <c r="U64" s="13">
        <v>358.0</v>
      </c>
      <c r="V64" s="13">
        <v>6.0</v>
      </c>
      <c r="W64" s="13">
        <v>2881.0</v>
      </c>
      <c r="X64" s="17" t="s">
        <v>2266</v>
      </c>
      <c r="Y64" s="13">
        <v>9999.0</v>
      </c>
      <c r="Z64" s="13">
        <v>0.0</v>
      </c>
      <c r="AA64" s="13">
        <v>0.0</v>
      </c>
      <c r="AB64" s="13">
        <v>2881.0</v>
      </c>
      <c r="AC64" s="13">
        <v>9999.0</v>
      </c>
      <c r="AD64" s="17" t="s">
        <v>2154</v>
      </c>
      <c r="AE64" s="190">
        <v>2.6</v>
      </c>
      <c r="AF64" s="190">
        <v>2.47</v>
      </c>
      <c r="AG64" s="13">
        <v>0.0</v>
      </c>
    </row>
    <row r="65" ht="15.75" customHeight="1">
      <c r="A65" s="13">
        <v>62.0</v>
      </c>
      <c r="B65" s="13" t="s">
        <v>2145</v>
      </c>
      <c r="C65" s="14" t="s">
        <v>2300</v>
      </c>
      <c r="D65" s="189">
        <v>38655.52013888889</v>
      </c>
      <c r="E65" s="17" t="s">
        <v>2307</v>
      </c>
      <c r="F65" s="17" t="s">
        <v>2308</v>
      </c>
      <c r="G65" s="17" t="s">
        <v>2149</v>
      </c>
      <c r="H65" s="13">
        <v>9.203234038E9</v>
      </c>
      <c r="I65" s="13">
        <v>9.207554916E9</v>
      </c>
      <c r="J65" s="13">
        <v>9.207554916E9</v>
      </c>
      <c r="K65" s="13" t="s">
        <v>31</v>
      </c>
      <c r="L65" s="13" t="s">
        <v>2174</v>
      </c>
      <c r="M65" s="17" t="s">
        <v>2151</v>
      </c>
      <c r="N65" s="13">
        <v>1822.0</v>
      </c>
      <c r="O65" s="13">
        <v>1810.0</v>
      </c>
      <c r="P65" s="13">
        <v>2881.0</v>
      </c>
      <c r="Q65" s="17" t="s">
        <v>2266</v>
      </c>
      <c r="R65" s="13">
        <v>9999.0</v>
      </c>
      <c r="S65" s="13">
        <v>0.0</v>
      </c>
      <c r="T65" s="13">
        <v>0.0</v>
      </c>
      <c r="U65" s="13">
        <v>2881.0</v>
      </c>
      <c r="V65" s="13">
        <v>9999.0</v>
      </c>
      <c r="W65" s="13">
        <v>219.0</v>
      </c>
      <c r="X65" s="17" t="s">
        <v>2175</v>
      </c>
      <c r="Y65" s="13">
        <v>29.0</v>
      </c>
      <c r="Z65" s="13">
        <v>0.0</v>
      </c>
      <c r="AA65" s="13">
        <v>0.0</v>
      </c>
      <c r="AB65" s="13">
        <v>219.0</v>
      </c>
      <c r="AC65" s="13">
        <v>29.0</v>
      </c>
      <c r="AD65" s="17" t="s">
        <v>2154</v>
      </c>
      <c r="AE65" s="190">
        <v>1.1</v>
      </c>
      <c r="AF65" s="190">
        <v>0.9</v>
      </c>
      <c r="AG65" s="13">
        <v>0.0</v>
      </c>
    </row>
    <row r="66" ht="15.75" customHeight="1">
      <c r="A66" s="13">
        <v>63.0</v>
      </c>
      <c r="B66" s="13" t="s">
        <v>2145</v>
      </c>
      <c r="C66" s="14" t="s">
        <v>2300</v>
      </c>
      <c r="D66" s="189">
        <v>38655.60833333333</v>
      </c>
      <c r="E66" s="17" t="s">
        <v>2309</v>
      </c>
      <c r="F66" s="17" t="s">
        <v>2310</v>
      </c>
      <c r="G66" s="17" t="s">
        <v>2149</v>
      </c>
      <c r="H66" s="13">
        <v>4.147881448E9</v>
      </c>
      <c r="I66" s="13">
        <v>9.203234038E9</v>
      </c>
      <c r="J66" s="13">
        <v>9.203234038E9</v>
      </c>
      <c r="K66" s="13" t="s">
        <v>71</v>
      </c>
      <c r="L66" s="13"/>
      <c r="M66" s="17" t="s">
        <v>2164</v>
      </c>
      <c r="N66" s="13">
        <v>1822.0</v>
      </c>
      <c r="O66" s="13">
        <v>1810.0</v>
      </c>
      <c r="P66" s="13">
        <v>576.0</v>
      </c>
      <c r="Q66" s="17" t="s">
        <v>2258</v>
      </c>
      <c r="R66" s="13">
        <v>40.0</v>
      </c>
      <c r="S66" s="13">
        <v>0.0</v>
      </c>
      <c r="T66" s="13">
        <v>0.0</v>
      </c>
      <c r="U66" s="13">
        <v>576.0</v>
      </c>
      <c r="V66" s="13">
        <v>40.0</v>
      </c>
      <c r="W66" s="13">
        <v>2881.0</v>
      </c>
      <c r="X66" s="17" t="s">
        <v>2266</v>
      </c>
      <c r="Y66" s="13">
        <v>9999.0</v>
      </c>
      <c r="Z66" s="13">
        <v>0.0</v>
      </c>
      <c r="AA66" s="13">
        <v>0.0</v>
      </c>
      <c r="AB66" s="13">
        <v>2881.0</v>
      </c>
      <c r="AC66" s="13">
        <v>9999.0</v>
      </c>
      <c r="AD66" s="17" t="s">
        <v>2160</v>
      </c>
      <c r="AE66" s="190">
        <v>1.22</v>
      </c>
      <c r="AF66" s="190">
        <v>0.97</v>
      </c>
      <c r="AG66" s="13">
        <v>0.0</v>
      </c>
    </row>
    <row r="67" ht="15.75" customHeight="1">
      <c r="A67" s="13">
        <v>64.0</v>
      </c>
      <c r="B67" s="13" t="s">
        <v>2145</v>
      </c>
      <c r="C67" s="14" t="s">
        <v>2300</v>
      </c>
      <c r="D67" s="189">
        <v>38655.714583333334</v>
      </c>
      <c r="E67" s="17" t="s">
        <v>2311</v>
      </c>
      <c r="F67" s="17" t="s">
        <v>2312</v>
      </c>
      <c r="G67" s="17" t="s">
        <v>2149</v>
      </c>
      <c r="H67" s="13">
        <v>9.203234038E9</v>
      </c>
      <c r="I67" s="13">
        <v>9.20242146E9</v>
      </c>
      <c r="J67" s="13">
        <v>9.20242146E9</v>
      </c>
      <c r="K67" s="13" t="s">
        <v>31</v>
      </c>
      <c r="L67" s="13" t="s">
        <v>2180</v>
      </c>
      <c r="M67" s="17" t="s">
        <v>2158</v>
      </c>
      <c r="N67" s="13">
        <v>1822.0</v>
      </c>
      <c r="O67" s="13">
        <v>362.0</v>
      </c>
      <c r="P67" s="13">
        <v>3061.0</v>
      </c>
      <c r="Q67" s="17" t="s">
        <v>2313</v>
      </c>
      <c r="R67" s="13">
        <v>9999.0</v>
      </c>
      <c r="S67" s="13">
        <v>0.0</v>
      </c>
      <c r="T67" s="13">
        <v>0.0</v>
      </c>
      <c r="U67" s="13">
        <v>3061.0</v>
      </c>
      <c r="V67" s="13">
        <v>9999.0</v>
      </c>
      <c r="W67" s="13">
        <v>3061.0</v>
      </c>
      <c r="X67" s="17" t="s">
        <v>2313</v>
      </c>
      <c r="Y67" s="13">
        <v>9999.0</v>
      </c>
      <c r="Z67" s="13">
        <v>0.0</v>
      </c>
      <c r="AA67" s="13">
        <v>0.0</v>
      </c>
      <c r="AB67" s="13">
        <v>3061.0</v>
      </c>
      <c r="AC67" s="13">
        <v>9999.0</v>
      </c>
      <c r="AD67" s="17" t="s">
        <v>2160</v>
      </c>
      <c r="AE67" s="190">
        <v>1.78</v>
      </c>
      <c r="AF67" s="190">
        <v>1.63</v>
      </c>
      <c r="AG67" s="13">
        <v>0.0</v>
      </c>
    </row>
    <row r="68" ht="15.75" customHeight="1">
      <c r="A68" s="13">
        <v>65.0</v>
      </c>
      <c r="B68" s="13" t="s">
        <v>2145</v>
      </c>
      <c r="C68" s="14" t="s">
        <v>2300</v>
      </c>
      <c r="D68" s="189">
        <v>38655.736805555556</v>
      </c>
      <c r="E68" s="17" t="s">
        <v>2314</v>
      </c>
      <c r="F68" s="17" t="s">
        <v>2315</v>
      </c>
      <c r="G68" s="17" t="s">
        <v>2149</v>
      </c>
      <c r="H68" s="13">
        <v>9.207935307E9</v>
      </c>
      <c r="I68" s="13">
        <v>9.203234038E9</v>
      </c>
      <c r="J68" s="13">
        <v>9.203234038E9</v>
      </c>
      <c r="K68" s="13" t="s">
        <v>71</v>
      </c>
      <c r="L68" s="13"/>
      <c r="M68" s="17" t="s">
        <v>2164</v>
      </c>
      <c r="N68" s="13">
        <v>1822.0</v>
      </c>
      <c r="O68" s="13">
        <v>1822.0</v>
      </c>
      <c r="P68" s="13">
        <v>358.0</v>
      </c>
      <c r="Q68" s="17" t="s">
        <v>2190</v>
      </c>
      <c r="R68" s="13">
        <v>12.0</v>
      </c>
      <c r="S68" s="13">
        <v>0.0</v>
      </c>
      <c r="T68" s="13">
        <v>0.0</v>
      </c>
      <c r="U68" s="13">
        <v>358.0</v>
      </c>
      <c r="V68" s="13">
        <v>12.0</v>
      </c>
      <c r="W68" s="13">
        <v>3631.0</v>
      </c>
      <c r="X68" s="17" t="s">
        <v>2159</v>
      </c>
      <c r="Y68" s="13">
        <v>9999.0</v>
      </c>
      <c r="Z68" s="13">
        <v>3631.0</v>
      </c>
      <c r="AA68" s="13">
        <v>9999.0</v>
      </c>
      <c r="AB68" s="13">
        <v>3701.0</v>
      </c>
      <c r="AC68" s="13">
        <v>9999.0</v>
      </c>
      <c r="AD68" s="17" t="s">
        <v>2154</v>
      </c>
      <c r="AE68" s="190">
        <v>5.12</v>
      </c>
      <c r="AF68" s="190">
        <v>4.92</v>
      </c>
      <c r="AG68" s="13">
        <v>1.0</v>
      </c>
    </row>
    <row r="69" ht="15.75" customHeight="1">
      <c r="A69" s="13">
        <v>66.0</v>
      </c>
      <c r="B69" s="13" t="s">
        <v>2145</v>
      </c>
      <c r="C69" s="14" t="s">
        <v>2300</v>
      </c>
      <c r="D69" s="189">
        <v>38655.77777777778</v>
      </c>
      <c r="E69" s="17" t="s">
        <v>2316</v>
      </c>
      <c r="F69" s="17" t="s">
        <v>2317</v>
      </c>
      <c r="G69" s="17" t="s">
        <v>2149</v>
      </c>
      <c r="H69" s="13">
        <v>9.203234038E9</v>
      </c>
      <c r="I69" s="13">
        <v>9.20973174E9</v>
      </c>
      <c r="J69" s="13">
        <v>9.20973174E9</v>
      </c>
      <c r="K69" s="13" t="s">
        <v>31</v>
      </c>
      <c r="L69" s="13" t="s">
        <v>1696</v>
      </c>
      <c r="M69" s="17" t="s">
        <v>2158</v>
      </c>
      <c r="N69" s="13">
        <v>1822.0</v>
      </c>
      <c r="O69" s="13">
        <v>1822.0</v>
      </c>
      <c r="P69" s="13">
        <v>3701.0</v>
      </c>
      <c r="Q69" s="17" t="s">
        <v>2152</v>
      </c>
      <c r="R69" s="13">
        <v>9999.0</v>
      </c>
      <c r="S69" s="13">
        <v>0.0</v>
      </c>
      <c r="T69" s="13">
        <v>0.0</v>
      </c>
      <c r="U69" s="13">
        <v>3701.0</v>
      </c>
      <c r="V69" s="13">
        <v>9999.0</v>
      </c>
      <c r="W69" s="13">
        <v>3701.0</v>
      </c>
      <c r="X69" s="17" t="s">
        <v>2152</v>
      </c>
      <c r="Y69" s="13">
        <v>9999.0</v>
      </c>
      <c r="Z69" s="13">
        <v>0.0</v>
      </c>
      <c r="AA69" s="13">
        <v>0.0</v>
      </c>
      <c r="AB69" s="13">
        <v>3701.0</v>
      </c>
      <c r="AC69" s="13">
        <v>9999.0</v>
      </c>
      <c r="AD69" s="17" t="s">
        <v>2154</v>
      </c>
      <c r="AE69" s="190">
        <v>4.6</v>
      </c>
      <c r="AF69" s="190">
        <v>4.28</v>
      </c>
      <c r="AG69" s="13">
        <v>0.0</v>
      </c>
    </row>
    <row r="70" ht="15.75" customHeight="1">
      <c r="A70" s="13">
        <v>67.0</v>
      </c>
      <c r="B70" s="13" t="s">
        <v>2145</v>
      </c>
      <c r="C70" s="14" t="s">
        <v>2300</v>
      </c>
      <c r="D70" s="189">
        <v>38655.78125</v>
      </c>
      <c r="E70" s="17" t="s">
        <v>2317</v>
      </c>
      <c r="F70" s="17" t="s">
        <v>2317</v>
      </c>
      <c r="G70" s="17" t="s">
        <v>2163</v>
      </c>
      <c r="H70" s="13">
        <v>9.203234038E9</v>
      </c>
      <c r="I70" s="13">
        <v>9.207558715E9</v>
      </c>
      <c r="J70" s="13">
        <v>9.207558715E9</v>
      </c>
      <c r="K70" s="13" t="s">
        <v>31</v>
      </c>
      <c r="L70" s="13" t="s">
        <v>1696</v>
      </c>
      <c r="M70" s="17" t="s">
        <v>2151</v>
      </c>
      <c r="N70" s="13">
        <v>1822.0</v>
      </c>
      <c r="O70" s="13">
        <v>1822.0</v>
      </c>
      <c r="P70" s="13">
        <v>3701.0</v>
      </c>
      <c r="Q70" s="17" t="s">
        <v>2152</v>
      </c>
      <c r="R70" s="13">
        <v>9999.0</v>
      </c>
      <c r="S70" s="13">
        <v>0.0</v>
      </c>
      <c r="T70" s="13">
        <v>0.0</v>
      </c>
      <c r="U70" s="13">
        <v>3701.0</v>
      </c>
      <c r="V70" s="13">
        <v>9999.0</v>
      </c>
      <c r="W70" s="13">
        <v>219.0</v>
      </c>
      <c r="X70" s="17" t="s">
        <v>2175</v>
      </c>
      <c r="Y70" s="13">
        <v>32.0</v>
      </c>
      <c r="Z70" s="13">
        <v>0.0</v>
      </c>
      <c r="AA70" s="13">
        <v>0.0</v>
      </c>
      <c r="AB70" s="13">
        <v>219.0</v>
      </c>
      <c r="AC70" s="13">
        <v>32.0</v>
      </c>
      <c r="AD70" s="17" t="s">
        <v>2318</v>
      </c>
      <c r="AE70" s="190">
        <v>0.05</v>
      </c>
      <c r="AF70" s="190">
        <v>0.0</v>
      </c>
      <c r="AG70" s="13">
        <v>0.0</v>
      </c>
    </row>
    <row r="71" ht="15.75" customHeight="1">
      <c r="A71" s="13">
        <v>68.0</v>
      </c>
      <c r="B71" s="13" t="s">
        <v>2145</v>
      </c>
      <c r="C71" s="14" t="s">
        <v>2300</v>
      </c>
      <c r="D71" s="189">
        <v>38655.79652777778</v>
      </c>
      <c r="E71" s="17" t="s">
        <v>2319</v>
      </c>
      <c r="F71" s="17" t="s">
        <v>2319</v>
      </c>
      <c r="G71" s="17" t="s">
        <v>2163</v>
      </c>
      <c r="H71" s="13">
        <v>9.20973174E9</v>
      </c>
      <c r="I71" s="13">
        <v>9.203234038E9</v>
      </c>
      <c r="J71" s="13">
        <v>9.203234038E9</v>
      </c>
      <c r="K71" s="13" t="s">
        <v>71</v>
      </c>
      <c r="L71" s="13" t="s">
        <v>1696</v>
      </c>
      <c r="M71" s="17" t="s">
        <v>2158</v>
      </c>
      <c r="N71" s="13">
        <v>1822.0</v>
      </c>
      <c r="O71" s="13">
        <v>1822.0</v>
      </c>
      <c r="P71" s="13">
        <v>3701.0</v>
      </c>
      <c r="Q71" s="17" t="s">
        <v>2152</v>
      </c>
      <c r="R71" s="13">
        <v>9999.0</v>
      </c>
      <c r="S71" s="13">
        <v>0.0</v>
      </c>
      <c r="T71" s="13">
        <v>0.0</v>
      </c>
      <c r="U71" s="13">
        <v>3701.0</v>
      </c>
      <c r="V71" s="13">
        <v>9999.0</v>
      </c>
      <c r="W71" s="13">
        <v>3681.0</v>
      </c>
      <c r="X71" s="17" t="s">
        <v>2170</v>
      </c>
      <c r="Y71" s="13">
        <v>9999.0</v>
      </c>
      <c r="Z71" s="13">
        <v>0.0</v>
      </c>
      <c r="AA71" s="13">
        <v>0.0</v>
      </c>
      <c r="AB71" s="13">
        <v>3681.0</v>
      </c>
      <c r="AC71" s="13">
        <v>9999.0</v>
      </c>
      <c r="AD71" s="17" t="s">
        <v>2166</v>
      </c>
      <c r="AE71" s="190">
        <v>0.38</v>
      </c>
      <c r="AF71" s="190">
        <v>0.0</v>
      </c>
      <c r="AG71" s="13">
        <v>0.0</v>
      </c>
    </row>
    <row r="72" ht="15.75" customHeight="1">
      <c r="A72" s="13">
        <v>69.0</v>
      </c>
      <c r="B72" s="13" t="s">
        <v>2145</v>
      </c>
      <c r="C72" s="14" t="s">
        <v>2300</v>
      </c>
      <c r="D72" s="189">
        <v>38655.94583333333</v>
      </c>
      <c r="E72" s="17" t="s">
        <v>2320</v>
      </c>
      <c r="F72" s="17" t="s">
        <v>2320</v>
      </c>
      <c r="G72" s="17" t="s">
        <v>2149</v>
      </c>
      <c r="H72" s="13">
        <v>9.203234038E9</v>
      </c>
      <c r="I72" s="13">
        <v>9.20973174E9</v>
      </c>
      <c r="J72" s="13">
        <v>9.206097778E9</v>
      </c>
      <c r="K72" s="13" t="s">
        <v>31</v>
      </c>
      <c r="L72" s="13" t="s">
        <v>1696</v>
      </c>
      <c r="M72" s="17" t="s">
        <v>2151</v>
      </c>
      <c r="N72" s="13">
        <v>1822.0</v>
      </c>
      <c r="O72" s="13">
        <v>1822.0</v>
      </c>
      <c r="P72" s="13">
        <v>3681.0</v>
      </c>
      <c r="Q72" s="17" t="s">
        <v>2170</v>
      </c>
      <c r="R72" s="13">
        <v>9999.0</v>
      </c>
      <c r="S72" s="13">
        <v>0.0</v>
      </c>
      <c r="T72" s="13">
        <v>0.0</v>
      </c>
      <c r="U72" s="13">
        <v>3681.0</v>
      </c>
      <c r="V72" s="13">
        <v>9999.0</v>
      </c>
      <c r="W72" s="13">
        <v>162.0</v>
      </c>
      <c r="X72" s="17" t="s">
        <v>2188</v>
      </c>
      <c r="Y72" s="13">
        <v>7.0</v>
      </c>
      <c r="Z72" s="13">
        <v>0.0</v>
      </c>
      <c r="AA72" s="13">
        <v>0.0</v>
      </c>
      <c r="AB72" s="13">
        <v>162.0</v>
      </c>
      <c r="AC72" s="13">
        <v>7.0</v>
      </c>
      <c r="AD72" s="17" t="s">
        <v>2160</v>
      </c>
      <c r="AE72" s="190">
        <v>0.58</v>
      </c>
      <c r="AF72" s="190">
        <v>0.55</v>
      </c>
      <c r="AG72" s="13">
        <v>0.0</v>
      </c>
    </row>
    <row r="73" ht="15.75" customHeight="1">
      <c r="A73" s="13">
        <v>70.0</v>
      </c>
      <c r="B73" s="13" t="s">
        <v>2145</v>
      </c>
      <c r="C73" s="14" t="s">
        <v>2321</v>
      </c>
      <c r="D73" s="189">
        <v>38656.34166666667</v>
      </c>
      <c r="E73" s="17" t="s">
        <v>2322</v>
      </c>
      <c r="F73" s="17" t="s">
        <v>2323</v>
      </c>
      <c r="G73" s="17" t="s">
        <v>2149</v>
      </c>
      <c r="H73" s="13">
        <v>9.203234038E9</v>
      </c>
      <c r="I73" s="13">
        <v>8.774257653E9</v>
      </c>
      <c r="J73" s="13">
        <v>8.774257653E9</v>
      </c>
      <c r="K73" s="13" t="s">
        <v>31</v>
      </c>
      <c r="L73" s="13" t="s">
        <v>962</v>
      </c>
      <c r="M73" s="17" t="s">
        <v>2151</v>
      </c>
      <c r="N73" s="13">
        <v>1822.0</v>
      </c>
      <c r="O73" s="13">
        <v>1822.0</v>
      </c>
      <c r="P73" s="13">
        <v>3701.0</v>
      </c>
      <c r="Q73" s="17" t="s">
        <v>2152</v>
      </c>
      <c r="R73" s="13">
        <v>9999.0</v>
      </c>
      <c r="S73" s="13">
        <v>0.0</v>
      </c>
      <c r="T73" s="13">
        <v>0.0</v>
      </c>
      <c r="U73" s="13">
        <v>3701.0</v>
      </c>
      <c r="V73" s="13">
        <v>9999.0</v>
      </c>
      <c r="W73" s="13">
        <v>340.0</v>
      </c>
      <c r="X73" s="17" t="s">
        <v>2324</v>
      </c>
      <c r="Y73" s="13">
        <v>86.0</v>
      </c>
      <c r="Z73" s="13">
        <v>0.0</v>
      </c>
      <c r="AA73" s="13">
        <v>0.0</v>
      </c>
      <c r="AB73" s="13">
        <v>340.0</v>
      </c>
      <c r="AC73" s="13">
        <v>86.0</v>
      </c>
      <c r="AD73" s="17" t="s">
        <v>2160</v>
      </c>
      <c r="AE73" s="190">
        <v>2.93</v>
      </c>
      <c r="AF73" s="190">
        <v>2.78</v>
      </c>
      <c r="AG73" s="13">
        <v>0.0</v>
      </c>
    </row>
    <row r="74" ht="15.75" customHeight="1">
      <c r="A74" s="13">
        <v>71.0</v>
      </c>
      <c r="B74" s="13" t="s">
        <v>2145</v>
      </c>
      <c r="C74" s="14" t="s">
        <v>2321</v>
      </c>
      <c r="D74" s="189">
        <v>38656.36041666667</v>
      </c>
      <c r="E74" s="17" t="s">
        <v>2325</v>
      </c>
      <c r="F74" s="17" t="s">
        <v>2326</v>
      </c>
      <c r="G74" s="17" t="s">
        <v>2149</v>
      </c>
      <c r="H74" s="13">
        <v>9.203234038E9</v>
      </c>
      <c r="I74" s="13">
        <v>9.207558715E9</v>
      </c>
      <c r="J74" s="13">
        <v>9.207558715E9</v>
      </c>
      <c r="K74" s="13" t="s">
        <v>31</v>
      </c>
      <c r="L74" s="13" t="s">
        <v>1696</v>
      </c>
      <c r="M74" s="17" t="s">
        <v>2151</v>
      </c>
      <c r="N74" s="13">
        <v>1822.0</v>
      </c>
      <c r="O74" s="13">
        <v>1822.0</v>
      </c>
      <c r="P74" s="13">
        <v>3701.0</v>
      </c>
      <c r="Q74" s="17" t="s">
        <v>2152</v>
      </c>
      <c r="R74" s="13">
        <v>9999.0</v>
      </c>
      <c r="S74" s="13">
        <v>0.0</v>
      </c>
      <c r="T74" s="13">
        <v>0.0</v>
      </c>
      <c r="U74" s="13">
        <v>3701.0</v>
      </c>
      <c r="V74" s="13">
        <v>9999.0</v>
      </c>
      <c r="W74" s="13">
        <v>219.0</v>
      </c>
      <c r="X74" s="17" t="s">
        <v>2175</v>
      </c>
      <c r="Y74" s="13">
        <v>16.0</v>
      </c>
      <c r="Z74" s="13">
        <v>0.0</v>
      </c>
      <c r="AA74" s="13">
        <v>0.0</v>
      </c>
      <c r="AB74" s="13">
        <v>219.0</v>
      </c>
      <c r="AC74" s="13">
        <v>16.0</v>
      </c>
      <c r="AD74" s="17" t="s">
        <v>2154</v>
      </c>
      <c r="AE74" s="190">
        <v>0.65</v>
      </c>
      <c r="AF74" s="190">
        <v>0.27</v>
      </c>
      <c r="AG74" s="13">
        <v>0.0</v>
      </c>
    </row>
    <row r="75" ht="15.75" customHeight="1">
      <c r="A75" s="13">
        <v>72.0</v>
      </c>
      <c r="B75" s="13" t="s">
        <v>2145</v>
      </c>
      <c r="C75" s="14" t="s">
        <v>2321</v>
      </c>
      <c r="D75" s="189">
        <v>38656.438888888886</v>
      </c>
      <c r="E75" s="17" t="s">
        <v>2327</v>
      </c>
      <c r="F75" s="17" t="s">
        <v>2328</v>
      </c>
      <c r="G75" s="17" t="s">
        <v>2149</v>
      </c>
      <c r="H75" s="13">
        <v>9.203234038E9</v>
      </c>
      <c r="I75" s="13">
        <v>9.20973033E9</v>
      </c>
      <c r="J75" s="13">
        <v>9.20973033E9</v>
      </c>
      <c r="K75" s="13" t="s">
        <v>31</v>
      </c>
      <c r="L75" s="13" t="s">
        <v>2157</v>
      </c>
      <c r="M75" s="17" t="s">
        <v>2158</v>
      </c>
      <c r="N75" s="13">
        <v>1822.0</v>
      </c>
      <c r="O75" s="13">
        <v>1822.0</v>
      </c>
      <c r="P75" s="13">
        <v>3681.0</v>
      </c>
      <c r="Q75" s="17" t="s">
        <v>2170</v>
      </c>
      <c r="R75" s="13">
        <v>9999.0</v>
      </c>
      <c r="S75" s="13">
        <v>0.0</v>
      </c>
      <c r="T75" s="13">
        <v>0.0</v>
      </c>
      <c r="U75" s="13">
        <v>3681.0</v>
      </c>
      <c r="V75" s="13">
        <v>9999.0</v>
      </c>
      <c r="W75" s="13">
        <v>3681.0</v>
      </c>
      <c r="X75" s="17" t="s">
        <v>2170</v>
      </c>
      <c r="Y75" s="13">
        <v>9999.0</v>
      </c>
      <c r="Z75" s="13">
        <v>0.0</v>
      </c>
      <c r="AA75" s="13">
        <v>0.0</v>
      </c>
      <c r="AB75" s="13">
        <v>3681.0</v>
      </c>
      <c r="AC75" s="13">
        <v>9999.0</v>
      </c>
      <c r="AD75" s="17" t="s">
        <v>2154</v>
      </c>
      <c r="AE75" s="190">
        <v>0.95</v>
      </c>
      <c r="AF75" s="190">
        <v>0.72</v>
      </c>
      <c r="AG75" s="13">
        <v>0.0</v>
      </c>
    </row>
    <row r="76" ht="15.75" customHeight="1">
      <c r="A76" s="13">
        <v>73.0</v>
      </c>
      <c r="B76" s="13" t="s">
        <v>2145</v>
      </c>
      <c r="C76" s="14" t="s">
        <v>2321</v>
      </c>
      <c r="D76" s="189">
        <v>38656.504166666666</v>
      </c>
      <c r="E76" s="17" t="s">
        <v>2329</v>
      </c>
      <c r="F76" s="17" t="s">
        <v>2329</v>
      </c>
      <c r="G76" s="17" t="s">
        <v>2163</v>
      </c>
      <c r="H76" s="13">
        <v>9.203234038E9</v>
      </c>
      <c r="I76" s="13">
        <v>6.082663442E9</v>
      </c>
      <c r="J76" s="13">
        <v>6.082663442E9</v>
      </c>
      <c r="K76" s="13" t="s">
        <v>31</v>
      </c>
      <c r="L76" s="13" t="s">
        <v>2330</v>
      </c>
      <c r="M76" s="17" t="s">
        <v>2151</v>
      </c>
      <c r="N76" s="13">
        <v>1822.0</v>
      </c>
      <c r="O76" s="13">
        <v>1822.0</v>
      </c>
      <c r="P76" s="13">
        <v>3701.0</v>
      </c>
      <c r="Q76" s="17" t="s">
        <v>2152</v>
      </c>
      <c r="R76" s="13">
        <v>9999.0</v>
      </c>
      <c r="S76" s="13">
        <v>0.0</v>
      </c>
      <c r="T76" s="13">
        <v>0.0</v>
      </c>
      <c r="U76" s="13">
        <v>3701.0</v>
      </c>
      <c r="V76" s="13">
        <v>9999.0</v>
      </c>
      <c r="W76" s="13">
        <v>250.0</v>
      </c>
      <c r="X76" s="17" t="s">
        <v>2153</v>
      </c>
      <c r="Y76" s="13">
        <v>1.0</v>
      </c>
      <c r="Z76" s="13">
        <v>0.0</v>
      </c>
      <c r="AA76" s="13">
        <v>0.0</v>
      </c>
      <c r="AB76" s="13">
        <v>250.0</v>
      </c>
      <c r="AC76" s="13">
        <v>1.0</v>
      </c>
      <c r="AD76" s="17" t="s">
        <v>2166</v>
      </c>
      <c r="AE76" s="190">
        <v>0.75</v>
      </c>
      <c r="AF76" s="190">
        <v>0.0</v>
      </c>
      <c r="AG76" s="13">
        <v>0.0</v>
      </c>
    </row>
    <row r="77" ht="15.75" customHeight="1">
      <c r="A77" s="13">
        <v>74.0</v>
      </c>
      <c r="B77" s="13" t="s">
        <v>2145</v>
      </c>
      <c r="C77" s="14" t="s">
        <v>2321</v>
      </c>
      <c r="D77" s="189">
        <v>38656.50625</v>
      </c>
      <c r="E77" s="17" t="s">
        <v>2331</v>
      </c>
      <c r="F77" s="17" t="s">
        <v>2332</v>
      </c>
      <c r="G77" s="17" t="s">
        <v>2149</v>
      </c>
      <c r="H77" s="13">
        <v>6.085883063E9</v>
      </c>
      <c r="I77" s="13">
        <v>9.203234038E9</v>
      </c>
      <c r="J77" s="13">
        <v>9.203234038E9</v>
      </c>
      <c r="K77" s="13" t="s">
        <v>71</v>
      </c>
      <c r="L77" s="13"/>
      <c r="M77" s="17" t="s">
        <v>2164</v>
      </c>
      <c r="N77" s="13">
        <v>1822.0</v>
      </c>
      <c r="O77" s="13">
        <v>1822.0</v>
      </c>
      <c r="P77" s="13">
        <v>576.0</v>
      </c>
      <c r="Q77" s="17" t="s">
        <v>2258</v>
      </c>
      <c r="R77" s="13">
        <v>89.0</v>
      </c>
      <c r="S77" s="13">
        <v>0.0</v>
      </c>
      <c r="T77" s="13">
        <v>0.0</v>
      </c>
      <c r="U77" s="13">
        <v>576.0</v>
      </c>
      <c r="V77" s="13">
        <v>89.0</v>
      </c>
      <c r="W77" s="13">
        <v>3701.0</v>
      </c>
      <c r="X77" s="17" t="s">
        <v>2152</v>
      </c>
      <c r="Y77" s="13">
        <v>9999.0</v>
      </c>
      <c r="Z77" s="13">
        <v>0.0</v>
      </c>
      <c r="AA77" s="13">
        <v>0.0</v>
      </c>
      <c r="AB77" s="13">
        <v>3701.0</v>
      </c>
      <c r="AC77" s="13">
        <v>9999.0</v>
      </c>
      <c r="AD77" s="17" t="s">
        <v>2154</v>
      </c>
      <c r="AE77" s="190">
        <v>1.1</v>
      </c>
      <c r="AF77" s="190">
        <v>1.02</v>
      </c>
      <c r="AG77" s="13">
        <v>0.0</v>
      </c>
    </row>
    <row r="78" ht="15.75" customHeight="1">
      <c r="A78" s="13">
        <v>75.0</v>
      </c>
      <c r="B78" s="13" t="s">
        <v>2145</v>
      </c>
      <c r="C78" s="14" t="s">
        <v>2321</v>
      </c>
      <c r="D78" s="189">
        <v>38656.50625</v>
      </c>
      <c r="E78" s="17" t="s">
        <v>2331</v>
      </c>
      <c r="F78" s="17" t="s">
        <v>2332</v>
      </c>
      <c r="G78" s="17" t="s">
        <v>2149</v>
      </c>
      <c r="H78" s="13">
        <v>9.203234038E9</v>
      </c>
      <c r="I78" s="13">
        <v>6.082662717E9</v>
      </c>
      <c r="J78" s="13">
        <v>6.082662717E9</v>
      </c>
      <c r="K78" s="13" t="s">
        <v>31</v>
      </c>
      <c r="L78" s="13" t="s">
        <v>2333</v>
      </c>
      <c r="M78" s="17" t="s">
        <v>2151</v>
      </c>
      <c r="N78" s="13">
        <v>1822.0</v>
      </c>
      <c r="O78" s="13">
        <v>1822.0</v>
      </c>
      <c r="P78" s="13">
        <v>3701.0</v>
      </c>
      <c r="Q78" s="17" t="s">
        <v>2152</v>
      </c>
      <c r="R78" s="13">
        <v>9999.0</v>
      </c>
      <c r="S78" s="13">
        <v>0.0</v>
      </c>
      <c r="T78" s="13">
        <v>0.0</v>
      </c>
      <c r="U78" s="13">
        <v>3701.0</v>
      </c>
      <c r="V78" s="13">
        <v>9999.0</v>
      </c>
      <c r="W78" s="13">
        <v>250.0</v>
      </c>
      <c r="X78" s="17" t="s">
        <v>2153</v>
      </c>
      <c r="Y78" s="13">
        <v>22.0</v>
      </c>
      <c r="Z78" s="13">
        <v>0.0</v>
      </c>
      <c r="AA78" s="13">
        <v>0.0</v>
      </c>
      <c r="AB78" s="13">
        <v>250.0</v>
      </c>
      <c r="AC78" s="13">
        <v>22.0</v>
      </c>
      <c r="AD78" s="17" t="s">
        <v>2154</v>
      </c>
      <c r="AE78" s="190">
        <v>1.65</v>
      </c>
      <c r="AF78" s="190">
        <v>1.52</v>
      </c>
      <c r="AG78" s="13">
        <v>0.0</v>
      </c>
    </row>
    <row r="79" ht="15.75" customHeight="1">
      <c r="A79" s="13">
        <v>76.0</v>
      </c>
      <c r="B79" s="13" t="s">
        <v>2145</v>
      </c>
      <c r="C79" s="14" t="s">
        <v>2321</v>
      </c>
      <c r="D79" s="189">
        <v>38656.506944444445</v>
      </c>
      <c r="E79" s="17" t="s">
        <v>2334</v>
      </c>
      <c r="F79" s="17" t="s">
        <v>2334</v>
      </c>
      <c r="G79" s="17" t="s">
        <v>2149</v>
      </c>
      <c r="H79" s="13">
        <v>9.203234038E9</v>
      </c>
      <c r="I79" s="13">
        <v>6.082662717E9</v>
      </c>
      <c r="J79" s="13">
        <v>6.082662717E9</v>
      </c>
      <c r="K79" s="13" t="s">
        <v>31</v>
      </c>
      <c r="L79" s="13" t="s">
        <v>2333</v>
      </c>
      <c r="M79" s="17" t="s">
        <v>2151</v>
      </c>
      <c r="N79" s="13">
        <v>1822.0</v>
      </c>
      <c r="O79" s="13">
        <v>1822.0</v>
      </c>
      <c r="P79" s="13">
        <v>3701.0</v>
      </c>
      <c r="Q79" s="17" t="s">
        <v>2152</v>
      </c>
      <c r="R79" s="13">
        <v>9999.0</v>
      </c>
      <c r="S79" s="13">
        <v>0.0</v>
      </c>
      <c r="T79" s="13">
        <v>0.0</v>
      </c>
      <c r="U79" s="13">
        <v>3701.0</v>
      </c>
      <c r="V79" s="13">
        <v>9999.0</v>
      </c>
      <c r="W79" s="13">
        <v>250.0</v>
      </c>
      <c r="X79" s="17" t="s">
        <v>2153</v>
      </c>
      <c r="Y79" s="13">
        <v>22.0</v>
      </c>
      <c r="Z79" s="13">
        <v>0.0</v>
      </c>
      <c r="AA79" s="13">
        <v>0.0</v>
      </c>
      <c r="AB79" s="13">
        <v>250.0</v>
      </c>
      <c r="AC79" s="13">
        <v>22.0</v>
      </c>
      <c r="AD79" s="17" t="s">
        <v>2154</v>
      </c>
      <c r="AE79" s="190">
        <v>0.45</v>
      </c>
      <c r="AF79" s="190">
        <v>0.23</v>
      </c>
      <c r="AG79" s="13">
        <v>0.0</v>
      </c>
    </row>
    <row r="80" ht="15.75" customHeight="1">
      <c r="A80" s="13">
        <v>77.0</v>
      </c>
      <c r="B80" s="13" t="s">
        <v>2145</v>
      </c>
      <c r="C80" s="14" t="s">
        <v>2321</v>
      </c>
      <c r="D80" s="189">
        <v>38656.50902777778</v>
      </c>
      <c r="E80" s="17" t="s">
        <v>2335</v>
      </c>
      <c r="F80" s="17" t="s">
        <v>2336</v>
      </c>
      <c r="G80" s="17" t="s">
        <v>2149</v>
      </c>
      <c r="H80" s="13">
        <v>9.203234038E9</v>
      </c>
      <c r="I80" s="13">
        <v>6.082662717E9</v>
      </c>
      <c r="J80" s="13">
        <v>6.082662717E9</v>
      </c>
      <c r="K80" s="13" t="s">
        <v>31</v>
      </c>
      <c r="L80" s="13" t="s">
        <v>2333</v>
      </c>
      <c r="M80" s="17" t="s">
        <v>2151</v>
      </c>
      <c r="N80" s="13">
        <v>1822.0</v>
      </c>
      <c r="O80" s="13">
        <v>1822.0</v>
      </c>
      <c r="P80" s="13">
        <v>3701.0</v>
      </c>
      <c r="Q80" s="17" t="s">
        <v>2152</v>
      </c>
      <c r="R80" s="13">
        <v>9999.0</v>
      </c>
      <c r="S80" s="13">
        <v>0.0</v>
      </c>
      <c r="T80" s="13">
        <v>0.0</v>
      </c>
      <c r="U80" s="13">
        <v>3701.0</v>
      </c>
      <c r="V80" s="13">
        <v>9999.0</v>
      </c>
      <c r="W80" s="13">
        <v>250.0</v>
      </c>
      <c r="X80" s="17" t="s">
        <v>2153</v>
      </c>
      <c r="Y80" s="13">
        <v>21.0</v>
      </c>
      <c r="Z80" s="13">
        <v>0.0</v>
      </c>
      <c r="AA80" s="13">
        <v>0.0</v>
      </c>
      <c r="AB80" s="13">
        <v>250.0</v>
      </c>
      <c r="AC80" s="13">
        <v>21.0</v>
      </c>
      <c r="AD80" s="17" t="s">
        <v>2160</v>
      </c>
      <c r="AE80" s="190">
        <v>0.73</v>
      </c>
      <c r="AF80" s="190">
        <v>0.32</v>
      </c>
      <c r="AG80" s="13">
        <v>0.0</v>
      </c>
    </row>
    <row r="81" ht="15.75" customHeight="1">
      <c r="A81" s="13">
        <v>78.0</v>
      </c>
      <c r="B81" s="13" t="s">
        <v>2145</v>
      </c>
      <c r="C81" s="14" t="s">
        <v>2321</v>
      </c>
      <c r="D81" s="189">
        <v>38656.51111111111</v>
      </c>
      <c r="E81" s="17" t="s">
        <v>2337</v>
      </c>
      <c r="F81" s="17" t="s">
        <v>2337</v>
      </c>
      <c r="G81" s="17" t="s">
        <v>2149</v>
      </c>
      <c r="H81" s="13">
        <v>9.203234038E9</v>
      </c>
      <c r="I81" s="13">
        <v>6.08266344E9</v>
      </c>
      <c r="J81" s="13">
        <v>6.08266344E9</v>
      </c>
      <c r="K81" s="13" t="s">
        <v>31</v>
      </c>
      <c r="L81" s="13" t="s">
        <v>2338</v>
      </c>
      <c r="M81" s="17" t="s">
        <v>2151</v>
      </c>
      <c r="N81" s="13">
        <v>1822.0</v>
      </c>
      <c r="O81" s="13">
        <v>1822.0</v>
      </c>
      <c r="P81" s="13">
        <v>3681.0</v>
      </c>
      <c r="Q81" s="17" t="s">
        <v>2170</v>
      </c>
      <c r="R81" s="13">
        <v>9999.0</v>
      </c>
      <c r="S81" s="13">
        <v>0.0</v>
      </c>
      <c r="T81" s="13">
        <v>0.0</v>
      </c>
      <c r="U81" s="13">
        <v>3681.0</v>
      </c>
      <c r="V81" s="13">
        <v>9999.0</v>
      </c>
      <c r="W81" s="13">
        <v>250.0</v>
      </c>
      <c r="X81" s="17" t="s">
        <v>2153</v>
      </c>
      <c r="Y81" s="13">
        <v>11.0</v>
      </c>
      <c r="Z81" s="13">
        <v>0.0</v>
      </c>
      <c r="AA81" s="13">
        <v>0.0</v>
      </c>
      <c r="AB81" s="13">
        <v>250.0</v>
      </c>
      <c r="AC81" s="13">
        <v>11.0</v>
      </c>
      <c r="AD81" s="17" t="s">
        <v>2154</v>
      </c>
      <c r="AE81" s="190">
        <v>0.38</v>
      </c>
      <c r="AF81" s="190">
        <v>0.28</v>
      </c>
      <c r="AG81" s="13">
        <v>0.0</v>
      </c>
    </row>
    <row r="82" ht="15.75" customHeight="1">
      <c r="A82" s="13">
        <v>79.0</v>
      </c>
      <c r="B82" s="13" t="s">
        <v>2145</v>
      </c>
      <c r="C82" s="14" t="s">
        <v>2321</v>
      </c>
      <c r="D82" s="189">
        <v>38656.51180555556</v>
      </c>
      <c r="E82" s="17" t="s">
        <v>2339</v>
      </c>
      <c r="F82" s="17" t="s">
        <v>2339</v>
      </c>
      <c r="G82" s="17" t="s">
        <v>2149</v>
      </c>
      <c r="H82" s="13">
        <v>9.203234038E9</v>
      </c>
      <c r="I82" s="13">
        <v>9.207582196E9</v>
      </c>
      <c r="J82" s="13">
        <v>9.207582196E9</v>
      </c>
      <c r="K82" s="13" t="s">
        <v>31</v>
      </c>
      <c r="L82" s="13" t="s">
        <v>2340</v>
      </c>
      <c r="M82" s="17" t="s">
        <v>2151</v>
      </c>
      <c r="N82" s="13">
        <v>1822.0</v>
      </c>
      <c r="O82" s="13">
        <v>1822.0</v>
      </c>
      <c r="P82" s="13">
        <v>3701.0</v>
      </c>
      <c r="Q82" s="17" t="s">
        <v>2152</v>
      </c>
      <c r="R82" s="13">
        <v>9999.0</v>
      </c>
      <c r="S82" s="13">
        <v>0.0</v>
      </c>
      <c r="T82" s="13">
        <v>0.0</v>
      </c>
      <c r="U82" s="13">
        <v>3701.0</v>
      </c>
      <c r="V82" s="13">
        <v>9999.0</v>
      </c>
      <c r="W82" s="13">
        <v>517.0</v>
      </c>
      <c r="X82" s="17" t="s">
        <v>2169</v>
      </c>
      <c r="Y82" s="13">
        <v>39.0</v>
      </c>
      <c r="Z82" s="13">
        <v>0.0</v>
      </c>
      <c r="AA82" s="13">
        <v>0.0</v>
      </c>
      <c r="AB82" s="13">
        <v>517.0</v>
      </c>
      <c r="AC82" s="13">
        <v>39.0</v>
      </c>
      <c r="AD82" s="17" t="s">
        <v>2160</v>
      </c>
      <c r="AE82" s="190">
        <v>0.67</v>
      </c>
      <c r="AF82" s="190">
        <v>0.23</v>
      </c>
      <c r="AG82" s="13">
        <v>0.0</v>
      </c>
    </row>
    <row r="83" ht="15.75" customHeight="1">
      <c r="A83" s="13">
        <v>80.0</v>
      </c>
      <c r="B83" s="13" t="s">
        <v>2145</v>
      </c>
      <c r="C83" s="14" t="s">
        <v>2321</v>
      </c>
      <c r="D83" s="189">
        <v>38656.552777777775</v>
      </c>
      <c r="E83" s="17" t="s">
        <v>2341</v>
      </c>
      <c r="F83" s="17" t="s">
        <v>2342</v>
      </c>
      <c r="G83" s="17" t="s">
        <v>2149</v>
      </c>
      <c r="H83" s="13">
        <v>9.203234038E9</v>
      </c>
      <c r="I83" s="13">
        <v>6.08266344E9</v>
      </c>
      <c r="J83" s="13">
        <v>6.08266344E9</v>
      </c>
      <c r="K83" s="13" t="s">
        <v>31</v>
      </c>
      <c r="L83" s="13" t="s">
        <v>2338</v>
      </c>
      <c r="M83" s="17" t="s">
        <v>2151</v>
      </c>
      <c r="N83" s="13">
        <v>1822.0</v>
      </c>
      <c r="O83" s="13">
        <v>1822.0</v>
      </c>
      <c r="P83" s="13">
        <v>3701.0</v>
      </c>
      <c r="Q83" s="17" t="s">
        <v>2152</v>
      </c>
      <c r="R83" s="13">
        <v>9999.0</v>
      </c>
      <c r="S83" s="13">
        <v>0.0</v>
      </c>
      <c r="T83" s="13">
        <v>0.0</v>
      </c>
      <c r="U83" s="13">
        <v>3701.0</v>
      </c>
      <c r="V83" s="13">
        <v>9999.0</v>
      </c>
      <c r="W83" s="13">
        <v>250.0</v>
      </c>
      <c r="X83" s="17" t="s">
        <v>2153</v>
      </c>
      <c r="Y83" s="13">
        <v>12.0</v>
      </c>
      <c r="Z83" s="13">
        <v>0.0</v>
      </c>
      <c r="AA83" s="13">
        <v>0.0</v>
      </c>
      <c r="AB83" s="13">
        <v>250.0</v>
      </c>
      <c r="AC83" s="13">
        <v>12.0</v>
      </c>
      <c r="AD83" s="17" t="s">
        <v>2160</v>
      </c>
      <c r="AE83" s="190">
        <v>21.18</v>
      </c>
      <c r="AF83" s="190">
        <v>21.1</v>
      </c>
      <c r="AG83" s="13">
        <v>0.0</v>
      </c>
    </row>
    <row r="84" ht="15.75" customHeight="1">
      <c r="A84" s="13">
        <v>81.0</v>
      </c>
      <c r="B84" s="13" t="s">
        <v>2145</v>
      </c>
      <c r="C84" s="14" t="s">
        <v>2321</v>
      </c>
      <c r="D84" s="189">
        <v>38656.6</v>
      </c>
      <c r="E84" s="17" t="s">
        <v>2343</v>
      </c>
      <c r="F84" s="17" t="s">
        <v>2343</v>
      </c>
      <c r="G84" s="17" t="s">
        <v>2149</v>
      </c>
      <c r="H84" s="13">
        <v>9.203234038E9</v>
      </c>
      <c r="I84" s="13">
        <v>3.679207374731E12</v>
      </c>
      <c r="J84" s="13">
        <v>9.207374731E9</v>
      </c>
      <c r="K84" s="13" t="s">
        <v>31</v>
      </c>
      <c r="L84" s="13" t="s">
        <v>2344</v>
      </c>
      <c r="M84" s="17" t="s">
        <v>2151</v>
      </c>
      <c r="N84" s="13">
        <v>1822.0</v>
      </c>
      <c r="O84" s="13">
        <v>1822.0</v>
      </c>
      <c r="P84" s="13">
        <v>3701.0</v>
      </c>
      <c r="Q84" s="17" t="s">
        <v>2152</v>
      </c>
      <c r="R84" s="13">
        <v>9999.0</v>
      </c>
      <c r="S84" s="13">
        <v>0.0</v>
      </c>
      <c r="T84" s="13">
        <v>0.0</v>
      </c>
      <c r="U84" s="13">
        <v>3701.0</v>
      </c>
      <c r="V84" s="13">
        <v>9999.0</v>
      </c>
      <c r="W84" s="13">
        <v>418.0</v>
      </c>
      <c r="X84" s="17" t="s">
        <v>2345</v>
      </c>
      <c r="Y84" s="13">
        <v>162.0</v>
      </c>
      <c r="Z84" s="13">
        <v>0.0</v>
      </c>
      <c r="AA84" s="13">
        <v>0.0</v>
      </c>
      <c r="AB84" s="13">
        <v>418.0</v>
      </c>
      <c r="AC84" s="13">
        <v>162.0</v>
      </c>
      <c r="AD84" s="17" t="s">
        <v>2160</v>
      </c>
      <c r="AE84" s="190">
        <v>0.63</v>
      </c>
      <c r="AF84" s="190">
        <v>0.12</v>
      </c>
      <c r="AG84" s="13">
        <v>0.0</v>
      </c>
    </row>
    <row r="85" ht="15.75" customHeight="1">
      <c r="A85" s="13">
        <v>82.0</v>
      </c>
      <c r="B85" s="13" t="s">
        <v>2145</v>
      </c>
      <c r="C85" s="14" t="s">
        <v>2321</v>
      </c>
      <c r="D85" s="189">
        <v>38656.60763888889</v>
      </c>
      <c r="E85" s="17" t="s">
        <v>2346</v>
      </c>
      <c r="F85" s="17" t="s">
        <v>2346</v>
      </c>
      <c r="G85" s="17" t="s">
        <v>2163</v>
      </c>
      <c r="H85" s="13">
        <v>9.203234038E9</v>
      </c>
      <c r="I85" s="13">
        <v>3.679207374731E12</v>
      </c>
      <c r="J85" s="13">
        <v>9.207374731E9</v>
      </c>
      <c r="K85" s="13" t="s">
        <v>31</v>
      </c>
      <c r="L85" s="13" t="s">
        <v>2344</v>
      </c>
      <c r="M85" s="17" t="s">
        <v>2151</v>
      </c>
      <c r="N85" s="13">
        <v>1822.0</v>
      </c>
      <c r="O85" s="13">
        <v>1822.0</v>
      </c>
      <c r="P85" s="13">
        <v>3681.0</v>
      </c>
      <c r="Q85" s="17" t="s">
        <v>2170</v>
      </c>
      <c r="R85" s="13">
        <v>9999.0</v>
      </c>
      <c r="S85" s="13">
        <v>0.0</v>
      </c>
      <c r="T85" s="13">
        <v>0.0</v>
      </c>
      <c r="U85" s="13">
        <v>3681.0</v>
      </c>
      <c r="V85" s="13">
        <v>9999.0</v>
      </c>
      <c r="W85" s="13">
        <v>418.0</v>
      </c>
      <c r="X85" s="17" t="s">
        <v>2345</v>
      </c>
      <c r="Y85" s="13">
        <v>185.0</v>
      </c>
      <c r="Z85" s="13">
        <v>0.0</v>
      </c>
      <c r="AA85" s="13">
        <v>0.0</v>
      </c>
      <c r="AB85" s="13">
        <v>418.0</v>
      </c>
      <c r="AC85" s="13">
        <v>185.0</v>
      </c>
      <c r="AD85" s="17" t="s">
        <v>2166</v>
      </c>
      <c r="AE85" s="190">
        <v>0.38</v>
      </c>
      <c r="AF85" s="190">
        <v>0.0</v>
      </c>
      <c r="AG85" s="13">
        <v>0.0</v>
      </c>
    </row>
    <row r="86" ht="15.75" customHeight="1">
      <c r="A86" s="13">
        <v>83.0</v>
      </c>
      <c r="B86" s="13" t="s">
        <v>2145</v>
      </c>
      <c r="C86" s="14" t="s">
        <v>2321</v>
      </c>
      <c r="D86" s="189">
        <v>38656.69097222222</v>
      </c>
      <c r="E86" s="17" t="s">
        <v>2347</v>
      </c>
      <c r="F86" s="17" t="s">
        <v>2347</v>
      </c>
      <c r="G86" s="17" t="s">
        <v>2149</v>
      </c>
      <c r="H86" s="13">
        <v>9.203234038E9</v>
      </c>
      <c r="I86" s="13">
        <v>9.207374731E9</v>
      </c>
      <c r="J86" s="13">
        <v>9.207374731E9</v>
      </c>
      <c r="K86" s="13" t="s">
        <v>31</v>
      </c>
      <c r="L86" s="13" t="s">
        <v>1994</v>
      </c>
      <c r="M86" s="17" t="s">
        <v>2151</v>
      </c>
      <c r="N86" s="13">
        <v>1822.0</v>
      </c>
      <c r="O86" s="13">
        <v>1822.0</v>
      </c>
      <c r="P86" s="13">
        <v>3701.0</v>
      </c>
      <c r="Q86" s="17" t="s">
        <v>2152</v>
      </c>
      <c r="R86" s="13">
        <v>9999.0</v>
      </c>
      <c r="S86" s="13">
        <v>0.0</v>
      </c>
      <c r="T86" s="13">
        <v>0.0</v>
      </c>
      <c r="U86" s="13">
        <v>3701.0</v>
      </c>
      <c r="V86" s="13">
        <v>9999.0</v>
      </c>
      <c r="W86" s="13">
        <v>418.0</v>
      </c>
      <c r="X86" s="17" t="s">
        <v>2345</v>
      </c>
      <c r="Y86" s="13">
        <v>173.0</v>
      </c>
      <c r="Z86" s="13">
        <v>0.0</v>
      </c>
      <c r="AA86" s="13">
        <v>0.0</v>
      </c>
      <c r="AB86" s="13">
        <v>418.0</v>
      </c>
      <c r="AC86" s="13">
        <v>173.0</v>
      </c>
      <c r="AD86" s="17" t="s">
        <v>2160</v>
      </c>
      <c r="AE86" s="190">
        <v>0.62</v>
      </c>
      <c r="AF86" s="190">
        <v>0.018</v>
      </c>
      <c r="AG86" s="13">
        <v>0.0</v>
      </c>
    </row>
    <row r="87" ht="15.75" customHeight="1">
      <c r="A87" s="13">
        <v>84.0</v>
      </c>
      <c r="B87" s="13" t="s">
        <v>2145</v>
      </c>
      <c r="C87" s="14" t="s">
        <v>2321</v>
      </c>
      <c r="D87" s="189">
        <v>38656.74791666667</v>
      </c>
      <c r="E87" s="17" t="s">
        <v>2348</v>
      </c>
      <c r="F87" s="17" t="s">
        <v>2349</v>
      </c>
      <c r="G87" s="17" t="s">
        <v>2149</v>
      </c>
      <c r="H87" s="13">
        <v>9.203234038E9</v>
      </c>
      <c r="I87" s="13">
        <v>9.207552879E9</v>
      </c>
      <c r="J87" s="13">
        <v>9.207552879E9</v>
      </c>
      <c r="K87" s="13" t="s">
        <v>31</v>
      </c>
      <c r="L87" s="13" t="s">
        <v>2178</v>
      </c>
      <c r="M87" s="17" t="s">
        <v>2151</v>
      </c>
      <c r="N87" s="13">
        <v>1822.0</v>
      </c>
      <c r="O87" s="13">
        <v>1822.0</v>
      </c>
      <c r="P87" s="13">
        <v>3701.0</v>
      </c>
      <c r="Q87" s="17" t="s">
        <v>2152</v>
      </c>
      <c r="R87" s="13">
        <v>9999.0</v>
      </c>
      <c r="S87" s="13">
        <v>0.0</v>
      </c>
      <c r="T87" s="13">
        <v>0.0</v>
      </c>
      <c r="U87" s="13">
        <v>3701.0</v>
      </c>
      <c r="V87" s="13">
        <v>9999.0</v>
      </c>
      <c r="W87" s="13">
        <v>358.0</v>
      </c>
      <c r="X87" s="17" t="s">
        <v>2190</v>
      </c>
      <c r="Y87" s="13">
        <v>11.0</v>
      </c>
      <c r="Z87" s="13">
        <v>0.0</v>
      </c>
      <c r="AA87" s="13">
        <v>0.0</v>
      </c>
      <c r="AB87" s="13">
        <v>358.0</v>
      </c>
      <c r="AC87" s="13">
        <v>11.0</v>
      </c>
      <c r="AD87" s="17" t="s">
        <v>2160</v>
      </c>
      <c r="AE87" s="190">
        <v>5.63</v>
      </c>
      <c r="AF87" s="190">
        <v>5.38</v>
      </c>
      <c r="AG87" s="13">
        <v>0.0</v>
      </c>
    </row>
    <row r="88" ht="15.75" customHeight="1">
      <c r="A88" s="13">
        <v>85.0</v>
      </c>
      <c r="B88" s="13" t="s">
        <v>2145</v>
      </c>
      <c r="C88" s="14" t="s">
        <v>2321</v>
      </c>
      <c r="D88" s="189">
        <v>38656.88888888889</v>
      </c>
      <c r="E88" s="17" t="s">
        <v>2350</v>
      </c>
      <c r="F88" s="17" t="s">
        <v>2350</v>
      </c>
      <c r="G88" s="17" t="s">
        <v>2163</v>
      </c>
      <c r="H88" s="13">
        <v>9.203234038E9</v>
      </c>
      <c r="I88" s="13">
        <v>9.207558715E9</v>
      </c>
      <c r="J88" s="13">
        <v>9.207558715E9</v>
      </c>
      <c r="K88" s="13" t="s">
        <v>31</v>
      </c>
      <c r="L88" s="13" t="s">
        <v>1696</v>
      </c>
      <c r="M88" s="17" t="s">
        <v>2151</v>
      </c>
      <c r="N88" s="13">
        <v>1822.0</v>
      </c>
      <c r="O88" s="13">
        <v>1822.0</v>
      </c>
      <c r="P88" s="13">
        <v>3701.0</v>
      </c>
      <c r="Q88" s="17" t="s">
        <v>2152</v>
      </c>
      <c r="R88" s="13">
        <v>9999.0</v>
      </c>
      <c r="S88" s="13">
        <v>0.0</v>
      </c>
      <c r="T88" s="13">
        <v>0.0</v>
      </c>
      <c r="U88" s="13">
        <v>3701.0</v>
      </c>
      <c r="V88" s="13">
        <v>9999.0</v>
      </c>
      <c r="W88" s="13">
        <v>219.0</v>
      </c>
      <c r="X88" s="17" t="s">
        <v>2175</v>
      </c>
      <c r="Y88" s="13">
        <v>8.0</v>
      </c>
      <c r="Z88" s="13">
        <v>0.0</v>
      </c>
      <c r="AA88" s="13">
        <v>0.0</v>
      </c>
      <c r="AB88" s="13">
        <v>219.0</v>
      </c>
      <c r="AC88" s="13">
        <v>8.0</v>
      </c>
      <c r="AD88" s="17" t="s">
        <v>2318</v>
      </c>
      <c r="AE88" s="190">
        <v>0.03</v>
      </c>
      <c r="AF88" s="190">
        <v>0.0</v>
      </c>
      <c r="AG88" s="13">
        <v>0.0</v>
      </c>
    </row>
    <row r="89" ht="15.75" customHeight="1">
      <c r="A89" s="13">
        <v>86.0</v>
      </c>
      <c r="B89" s="13" t="s">
        <v>2145</v>
      </c>
      <c r="C89" s="14" t="s">
        <v>2351</v>
      </c>
      <c r="D89" s="189">
        <v>38657.31597222222</v>
      </c>
      <c r="E89" s="17" t="s">
        <v>2352</v>
      </c>
      <c r="F89" s="17" t="s">
        <v>2353</v>
      </c>
      <c r="G89" s="17" t="s">
        <v>2149</v>
      </c>
      <c r="H89" s="13">
        <v>9.207554916E9</v>
      </c>
      <c r="I89" s="13">
        <v>9.203234038E9</v>
      </c>
      <c r="J89" s="13">
        <v>9.203234038E9</v>
      </c>
      <c r="K89" s="13" t="s">
        <v>71</v>
      </c>
      <c r="L89" s="13" t="s">
        <v>2174</v>
      </c>
      <c r="M89" s="17" t="s">
        <v>2164</v>
      </c>
      <c r="N89" s="13">
        <v>1822.0</v>
      </c>
      <c r="O89" s="13">
        <v>1822.0</v>
      </c>
      <c r="P89" s="13">
        <v>358.0</v>
      </c>
      <c r="Q89" s="17" t="s">
        <v>2190</v>
      </c>
      <c r="R89" s="13">
        <v>16.0</v>
      </c>
      <c r="S89" s="13">
        <v>0.0</v>
      </c>
      <c r="T89" s="13">
        <v>0.0</v>
      </c>
      <c r="U89" s="13">
        <v>358.0</v>
      </c>
      <c r="V89" s="13">
        <v>16.0</v>
      </c>
      <c r="W89" s="13">
        <v>3681.0</v>
      </c>
      <c r="X89" s="17" t="s">
        <v>2170</v>
      </c>
      <c r="Y89" s="13">
        <v>9999.0</v>
      </c>
      <c r="Z89" s="13">
        <v>3681.0</v>
      </c>
      <c r="AA89" s="13">
        <v>9999.0</v>
      </c>
      <c r="AB89" s="13">
        <v>3701.0</v>
      </c>
      <c r="AC89" s="13">
        <v>9999.0</v>
      </c>
      <c r="AD89" s="17" t="s">
        <v>2154</v>
      </c>
      <c r="AE89" s="190">
        <v>1.63</v>
      </c>
      <c r="AF89" s="190">
        <v>1.33</v>
      </c>
      <c r="AG89" s="13">
        <v>1.0</v>
      </c>
    </row>
    <row r="90" ht="15.75" customHeight="1">
      <c r="A90" s="13">
        <v>87.0</v>
      </c>
      <c r="B90" s="13" t="s">
        <v>2145</v>
      </c>
      <c r="C90" s="14" t="s">
        <v>2351</v>
      </c>
      <c r="D90" s="189">
        <v>38657.32083333333</v>
      </c>
      <c r="E90" s="17" t="s">
        <v>2354</v>
      </c>
      <c r="F90" s="17" t="s">
        <v>2355</v>
      </c>
      <c r="G90" s="17" t="s">
        <v>2149</v>
      </c>
      <c r="H90" s="13">
        <v>9.203234038E9</v>
      </c>
      <c r="I90" s="13">
        <v>9.206832839E9</v>
      </c>
      <c r="J90" s="13">
        <v>9.206832839E9</v>
      </c>
      <c r="K90" s="13" t="s">
        <v>31</v>
      </c>
      <c r="L90" s="13"/>
      <c r="M90" s="17" t="s">
        <v>2151</v>
      </c>
      <c r="N90" s="13">
        <v>1822.0</v>
      </c>
      <c r="O90" s="13">
        <v>1822.0</v>
      </c>
      <c r="P90" s="13">
        <v>3681.0</v>
      </c>
      <c r="Q90" s="17" t="s">
        <v>2170</v>
      </c>
      <c r="R90" s="13">
        <v>9999.0</v>
      </c>
      <c r="S90" s="13">
        <v>0.0</v>
      </c>
      <c r="T90" s="13">
        <v>0.0</v>
      </c>
      <c r="U90" s="13">
        <v>3681.0</v>
      </c>
      <c r="V90" s="13">
        <v>9999.0</v>
      </c>
      <c r="W90" s="13">
        <v>576.0</v>
      </c>
      <c r="X90" s="17" t="s">
        <v>2258</v>
      </c>
      <c r="Y90" s="13">
        <v>67.0</v>
      </c>
      <c r="Z90" s="13">
        <v>0.0</v>
      </c>
      <c r="AA90" s="13">
        <v>0.0</v>
      </c>
      <c r="AB90" s="13">
        <v>576.0</v>
      </c>
      <c r="AC90" s="13">
        <v>67.0</v>
      </c>
      <c r="AD90" s="17" t="s">
        <v>2160</v>
      </c>
      <c r="AE90" s="190">
        <v>1.37</v>
      </c>
      <c r="AF90" s="190">
        <v>1.05</v>
      </c>
      <c r="AG90" s="13">
        <v>0.0</v>
      </c>
    </row>
    <row r="91" ht="15.75" customHeight="1">
      <c r="A91" s="13">
        <v>88.0</v>
      </c>
      <c r="B91" s="13" t="s">
        <v>2145</v>
      </c>
      <c r="C91" s="14" t="s">
        <v>2351</v>
      </c>
      <c r="D91" s="189">
        <v>38657.34375</v>
      </c>
      <c r="E91" s="17" t="s">
        <v>2356</v>
      </c>
      <c r="F91" s="17" t="s">
        <v>2357</v>
      </c>
      <c r="G91" s="17" t="s">
        <v>2149</v>
      </c>
      <c r="H91" s="13">
        <v>9.203234038E9</v>
      </c>
      <c r="I91" s="13">
        <v>9.207554916E9</v>
      </c>
      <c r="J91" s="13">
        <v>9.207554916E9</v>
      </c>
      <c r="K91" s="13" t="s">
        <v>31</v>
      </c>
      <c r="L91" s="13" t="s">
        <v>2174</v>
      </c>
      <c r="M91" s="17" t="s">
        <v>2151</v>
      </c>
      <c r="N91" s="13">
        <v>1822.0</v>
      </c>
      <c r="O91" s="13">
        <v>1822.0</v>
      </c>
      <c r="P91" s="13">
        <v>3672.0</v>
      </c>
      <c r="Q91" s="17" t="s">
        <v>2358</v>
      </c>
      <c r="R91" s="13">
        <v>9999.0</v>
      </c>
      <c r="S91" s="13">
        <v>0.0</v>
      </c>
      <c r="T91" s="13">
        <v>0.0</v>
      </c>
      <c r="U91" s="13">
        <v>3672.0</v>
      </c>
      <c r="V91" s="13">
        <v>9999.0</v>
      </c>
      <c r="W91" s="13">
        <v>219.0</v>
      </c>
      <c r="X91" s="17" t="s">
        <v>2175</v>
      </c>
      <c r="Y91" s="13">
        <v>18.0</v>
      </c>
      <c r="Z91" s="13">
        <v>0.0</v>
      </c>
      <c r="AA91" s="13">
        <v>0.0</v>
      </c>
      <c r="AB91" s="13">
        <v>219.0</v>
      </c>
      <c r="AC91" s="13">
        <v>18.0</v>
      </c>
      <c r="AD91" s="17" t="s">
        <v>2154</v>
      </c>
      <c r="AE91" s="190">
        <v>1.72</v>
      </c>
      <c r="AF91" s="190">
        <v>1.53</v>
      </c>
      <c r="AG91" s="13">
        <v>0.0</v>
      </c>
    </row>
    <row r="92" ht="15.75" customHeight="1">
      <c r="A92" s="13">
        <v>89.0</v>
      </c>
      <c r="B92" s="13" t="s">
        <v>2145</v>
      </c>
      <c r="C92" s="14" t="s">
        <v>2351</v>
      </c>
      <c r="D92" s="189">
        <v>38657.39722222222</v>
      </c>
      <c r="E92" s="17" t="s">
        <v>2359</v>
      </c>
      <c r="F92" s="17" t="s">
        <v>2360</v>
      </c>
      <c r="G92" s="17" t="s">
        <v>2149</v>
      </c>
      <c r="H92" s="13">
        <v>9.203234038E9</v>
      </c>
      <c r="I92" s="13">
        <v>9.207554916E9</v>
      </c>
      <c r="J92" s="13">
        <v>9.207554916E9</v>
      </c>
      <c r="K92" s="13" t="s">
        <v>31</v>
      </c>
      <c r="L92" s="13" t="s">
        <v>2174</v>
      </c>
      <c r="M92" s="17" t="s">
        <v>2151</v>
      </c>
      <c r="N92" s="13">
        <v>1822.0</v>
      </c>
      <c r="O92" s="13">
        <v>1822.0</v>
      </c>
      <c r="P92" s="13">
        <v>3692.0</v>
      </c>
      <c r="Q92" s="17" t="s">
        <v>2187</v>
      </c>
      <c r="R92" s="13">
        <v>9999.0</v>
      </c>
      <c r="S92" s="13">
        <v>0.0</v>
      </c>
      <c r="T92" s="13">
        <v>0.0</v>
      </c>
      <c r="U92" s="13">
        <v>3692.0</v>
      </c>
      <c r="V92" s="13">
        <v>9999.0</v>
      </c>
      <c r="W92" s="13">
        <v>358.0</v>
      </c>
      <c r="X92" s="17" t="s">
        <v>2190</v>
      </c>
      <c r="Y92" s="13">
        <v>11.0</v>
      </c>
      <c r="Z92" s="13">
        <v>0.0</v>
      </c>
      <c r="AA92" s="13">
        <v>0.0</v>
      </c>
      <c r="AB92" s="13">
        <v>358.0</v>
      </c>
      <c r="AC92" s="13">
        <v>11.0</v>
      </c>
      <c r="AD92" s="17" t="s">
        <v>2160</v>
      </c>
      <c r="AE92" s="190">
        <v>5.1</v>
      </c>
      <c r="AF92" s="190">
        <v>4.93</v>
      </c>
      <c r="AG92" s="13">
        <v>0.0</v>
      </c>
    </row>
    <row r="93" ht="15.75" customHeight="1">
      <c r="A93" s="13">
        <v>90.0</v>
      </c>
      <c r="B93" s="13" t="s">
        <v>2145</v>
      </c>
      <c r="C93" s="14" t="s">
        <v>2351</v>
      </c>
      <c r="D93" s="189">
        <v>38657.49722222222</v>
      </c>
      <c r="E93" s="191">
        <v>38657.49722222222</v>
      </c>
      <c r="F93" s="191">
        <v>38657.49930555555</v>
      </c>
      <c r="G93" s="17" t="s">
        <v>2149</v>
      </c>
      <c r="H93" s="13">
        <v>9.205532234E9</v>
      </c>
      <c r="I93" s="13">
        <v>9.203234038E9</v>
      </c>
      <c r="J93" s="13">
        <v>9.203234038E9</v>
      </c>
      <c r="K93" s="13" t="s">
        <v>71</v>
      </c>
      <c r="L93" s="13"/>
      <c r="M93" s="17" t="s">
        <v>2164</v>
      </c>
      <c r="N93" s="13">
        <v>1822.0</v>
      </c>
      <c r="O93" s="13">
        <v>1822.0</v>
      </c>
      <c r="P93" s="13">
        <v>517.0</v>
      </c>
      <c r="Q93" s="17" t="s">
        <v>2169</v>
      </c>
      <c r="R93" s="13">
        <v>93.0</v>
      </c>
      <c r="S93" s="13">
        <v>0.0</v>
      </c>
      <c r="T93" s="13">
        <v>0.0</v>
      </c>
      <c r="U93" s="13">
        <v>517.0</v>
      </c>
      <c r="V93" s="13">
        <v>93.0</v>
      </c>
      <c r="W93" s="13">
        <v>3681.0</v>
      </c>
      <c r="X93" s="17" t="s">
        <v>2170</v>
      </c>
      <c r="Y93" s="13">
        <v>9999.0</v>
      </c>
      <c r="Z93" s="13">
        <v>3701.0</v>
      </c>
      <c r="AA93" s="13">
        <v>9999.0</v>
      </c>
      <c r="AB93" s="13">
        <v>3631.0</v>
      </c>
      <c r="AC93" s="13">
        <v>9999.0</v>
      </c>
      <c r="AD93" s="17" t="s">
        <v>2154</v>
      </c>
      <c r="AE93" s="190">
        <v>3.87</v>
      </c>
      <c r="AF93" s="190">
        <v>3.62</v>
      </c>
      <c r="AG93" s="13">
        <v>2.0</v>
      </c>
    </row>
    <row r="94" ht="15.75" customHeight="1">
      <c r="A94" s="13">
        <v>91.0</v>
      </c>
      <c r="B94" s="13" t="s">
        <v>2145</v>
      </c>
      <c r="C94" s="14" t="s">
        <v>2351</v>
      </c>
      <c r="D94" s="189">
        <v>38657.51944444444</v>
      </c>
      <c r="E94" s="191">
        <v>38657.51944444444</v>
      </c>
      <c r="F94" s="191">
        <v>38657.51944444444</v>
      </c>
      <c r="G94" s="17" t="s">
        <v>2149</v>
      </c>
      <c r="H94" s="13">
        <v>9.207554916E9</v>
      </c>
      <c r="I94" s="13">
        <v>9.203234038E9</v>
      </c>
      <c r="J94" s="13">
        <v>9.203234038E9</v>
      </c>
      <c r="K94" s="13" t="s">
        <v>71</v>
      </c>
      <c r="L94" s="13" t="s">
        <v>2174</v>
      </c>
      <c r="M94" s="17" t="s">
        <v>2164</v>
      </c>
      <c r="N94" s="13">
        <v>1822.0</v>
      </c>
      <c r="O94" s="13">
        <v>1822.0</v>
      </c>
      <c r="P94" s="13">
        <v>358.0</v>
      </c>
      <c r="Q94" s="17" t="s">
        <v>2190</v>
      </c>
      <c r="R94" s="13">
        <v>8.0</v>
      </c>
      <c r="S94" s="13">
        <v>0.0</v>
      </c>
      <c r="T94" s="13">
        <v>0.0</v>
      </c>
      <c r="U94" s="13">
        <v>358.0</v>
      </c>
      <c r="V94" s="13">
        <v>8.0</v>
      </c>
      <c r="W94" s="13">
        <v>3681.0</v>
      </c>
      <c r="X94" s="17" t="s">
        <v>2170</v>
      </c>
      <c r="Y94" s="13">
        <v>9999.0</v>
      </c>
      <c r="Z94" s="13">
        <v>0.0</v>
      </c>
      <c r="AA94" s="13">
        <v>0.0</v>
      </c>
      <c r="AB94" s="13">
        <v>3681.0</v>
      </c>
      <c r="AC94" s="13">
        <v>9999.0</v>
      </c>
      <c r="AD94" s="17" t="s">
        <v>2154</v>
      </c>
      <c r="AE94" s="190">
        <v>0.53</v>
      </c>
      <c r="AF94" s="190">
        <v>0.32</v>
      </c>
      <c r="AG94" s="13">
        <v>0.0</v>
      </c>
    </row>
    <row r="95" ht="15.75" customHeight="1">
      <c r="A95" s="13">
        <v>92.0</v>
      </c>
      <c r="B95" s="13" t="s">
        <v>2145</v>
      </c>
      <c r="C95" s="14" t="s">
        <v>2351</v>
      </c>
      <c r="D95" s="189">
        <v>38657.626388888886</v>
      </c>
      <c r="E95" s="17" t="s">
        <v>2361</v>
      </c>
      <c r="F95" s="191">
        <v>38657.62708333333</v>
      </c>
      <c r="G95" s="17" t="s">
        <v>2149</v>
      </c>
      <c r="H95" s="13">
        <v>9.203234038E9</v>
      </c>
      <c r="I95" s="13">
        <v>9.207558715E9</v>
      </c>
      <c r="J95" s="13">
        <v>9.207558715E9</v>
      </c>
      <c r="K95" s="13" t="s">
        <v>31</v>
      </c>
      <c r="L95" s="13" t="s">
        <v>1696</v>
      </c>
      <c r="M95" s="17" t="s">
        <v>2151</v>
      </c>
      <c r="N95" s="13">
        <v>1822.0</v>
      </c>
      <c r="O95" s="13">
        <v>1822.0</v>
      </c>
      <c r="P95" s="13">
        <v>3681.0</v>
      </c>
      <c r="Q95" s="17" t="s">
        <v>2170</v>
      </c>
      <c r="R95" s="13">
        <v>9999.0</v>
      </c>
      <c r="S95" s="13">
        <v>0.0</v>
      </c>
      <c r="T95" s="13">
        <v>0.0</v>
      </c>
      <c r="U95" s="13">
        <v>3681.0</v>
      </c>
      <c r="V95" s="13">
        <v>9999.0</v>
      </c>
      <c r="W95" s="13">
        <v>358.0</v>
      </c>
      <c r="X95" s="17" t="s">
        <v>2362</v>
      </c>
      <c r="Y95" s="13">
        <v>15.0</v>
      </c>
      <c r="Z95" s="13">
        <v>0.0</v>
      </c>
      <c r="AA95" s="13">
        <v>0.0</v>
      </c>
      <c r="AB95" s="13">
        <v>358.0</v>
      </c>
      <c r="AC95" s="13">
        <v>15.0</v>
      </c>
      <c r="AD95" s="17" t="s">
        <v>2160</v>
      </c>
      <c r="AE95" s="190">
        <v>0.47</v>
      </c>
      <c r="AF95" s="190">
        <v>0.06</v>
      </c>
      <c r="AG95" s="13">
        <v>0.0</v>
      </c>
    </row>
    <row r="96" ht="15.75" customHeight="1">
      <c r="A96" s="13">
        <v>93.0</v>
      </c>
      <c r="B96" s="13" t="s">
        <v>2145</v>
      </c>
      <c r="C96" s="14" t="s">
        <v>2351</v>
      </c>
      <c r="D96" s="189">
        <v>38657.71527777778</v>
      </c>
      <c r="E96" s="17" t="s">
        <v>2363</v>
      </c>
      <c r="F96" s="191">
        <v>38657.71597222222</v>
      </c>
      <c r="G96" s="17" t="s">
        <v>2163</v>
      </c>
      <c r="H96" s="13">
        <v>9.203234038E9</v>
      </c>
      <c r="I96" s="13">
        <v>9.207552848E9</v>
      </c>
      <c r="J96" s="13">
        <v>9.207552848E9</v>
      </c>
      <c r="K96" s="13" t="s">
        <v>31</v>
      </c>
      <c r="L96" s="13" t="s">
        <v>2240</v>
      </c>
      <c r="M96" s="17" t="s">
        <v>2151</v>
      </c>
      <c r="N96" s="13">
        <v>1822.0</v>
      </c>
      <c r="O96" s="13">
        <v>1822.0</v>
      </c>
      <c r="P96" s="13">
        <v>3681.0</v>
      </c>
      <c r="Q96" s="17" t="s">
        <v>2170</v>
      </c>
      <c r="R96" s="13">
        <v>9999.0</v>
      </c>
      <c r="S96" s="13">
        <v>0.0</v>
      </c>
      <c r="T96" s="13">
        <v>0.0</v>
      </c>
      <c r="U96" s="13">
        <v>3681.0</v>
      </c>
      <c r="V96" s="13">
        <v>9999.0</v>
      </c>
      <c r="W96" s="13">
        <v>358.0</v>
      </c>
      <c r="X96" s="17" t="s">
        <v>2190</v>
      </c>
      <c r="Y96" s="13">
        <v>12.0</v>
      </c>
      <c r="Z96" s="13">
        <v>0.0</v>
      </c>
      <c r="AA96" s="13">
        <v>0.0</v>
      </c>
      <c r="AB96" s="13">
        <v>358.0</v>
      </c>
      <c r="AC96" s="13">
        <v>12.0</v>
      </c>
      <c r="AD96" s="17" t="s">
        <v>2166</v>
      </c>
      <c r="AE96" s="190">
        <v>0.72</v>
      </c>
      <c r="AF96" s="190">
        <v>0.0</v>
      </c>
      <c r="AG96" s="13">
        <v>0.0</v>
      </c>
    </row>
    <row r="97" ht="15.75" customHeight="1">
      <c r="A97" s="13">
        <v>94.0</v>
      </c>
      <c r="B97" s="13" t="s">
        <v>2145</v>
      </c>
      <c r="C97" s="14" t="s">
        <v>2351</v>
      </c>
      <c r="D97" s="189">
        <v>38657.71597222222</v>
      </c>
      <c r="E97" s="191">
        <v>38657.71597222222</v>
      </c>
      <c r="F97" s="17" t="s">
        <v>2364</v>
      </c>
      <c r="G97" s="17" t="s">
        <v>2149</v>
      </c>
      <c r="H97" s="13">
        <v>9.203234038E9</v>
      </c>
      <c r="I97" s="13">
        <v>9.20242146E9</v>
      </c>
      <c r="J97" s="13">
        <v>9.20242146E9</v>
      </c>
      <c r="K97" s="13" t="s">
        <v>31</v>
      </c>
      <c r="L97" s="13" t="s">
        <v>2180</v>
      </c>
      <c r="M97" s="17" t="s">
        <v>2158</v>
      </c>
      <c r="N97" s="13">
        <v>1822.0</v>
      </c>
      <c r="O97" s="13">
        <v>1822.0</v>
      </c>
      <c r="P97" s="13">
        <v>3701.0</v>
      </c>
      <c r="Q97" s="17" t="s">
        <v>2152</v>
      </c>
      <c r="R97" s="13">
        <v>9999.0</v>
      </c>
      <c r="S97" s="13">
        <v>0.0</v>
      </c>
      <c r="T97" s="13">
        <v>0.0</v>
      </c>
      <c r="U97" s="13">
        <v>3701.0</v>
      </c>
      <c r="V97" s="13">
        <v>9999.0</v>
      </c>
      <c r="W97" s="13">
        <v>3701.0</v>
      </c>
      <c r="X97" s="17" t="s">
        <v>2152</v>
      </c>
      <c r="Y97" s="13">
        <v>9999.0</v>
      </c>
      <c r="Z97" s="13">
        <v>0.0</v>
      </c>
      <c r="AA97" s="13">
        <v>0.0</v>
      </c>
      <c r="AB97" s="13">
        <v>3701.0</v>
      </c>
      <c r="AC97" s="13">
        <v>9999.0</v>
      </c>
      <c r="AD97" s="17" t="s">
        <v>2154</v>
      </c>
      <c r="AE97" s="190">
        <v>0.67</v>
      </c>
      <c r="AF97" s="190">
        <v>0.42</v>
      </c>
      <c r="AG97" s="13">
        <v>0.0</v>
      </c>
    </row>
    <row r="98" ht="15.75" customHeight="1">
      <c r="A98" s="13">
        <v>95.0</v>
      </c>
      <c r="B98" s="13" t="s">
        <v>2145</v>
      </c>
      <c r="C98" s="14" t="s">
        <v>2365</v>
      </c>
      <c r="D98" s="189">
        <v>38658.47708333333</v>
      </c>
      <c r="E98" s="17" t="s">
        <v>2366</v>
      </c>
      <c r="F98" s="17" t="s">
        <v>2367</v>
      </c>
      <c r="G98" s="17" t="s">
        <v>2149</v>
      </c>
      <c r="H98" s="13">
        <v>9.203234038E9</v>
      </c>
      <c r="I98" s="13">
        <v>9.20242146E9</v>
      </c>
      <c r="J98" s="13">
        <v>9.20242146E9</v>
      </c>
      <c r="K98" s="13" t="s">
        <v>31</v>
      </c>
      <c r="L98" s="13" t="s">
        <v>2180</v>
      </c>
      <c r="M98" s="17" t="s">
        <v>2158</v>
      </c>
      <c r="N98" s="13">
        <v>1822.0</v>
      </c>
      <c r="O98" s="13">
        <v>1822.0</v>
      </c>
      <c r="P98" s="13">
        <v>3681.0</v>
      </c>
      <c r="Q98" s="17" t="s">
        <v>2170</v>
      </c>
      <c r="R98" s="13">
        <v>9999.0</v>
      </c>
      <c r="S98" s="13">
        <v>0.0</v>
      </c>
      <c r="T98" s="13">
        <v>0.0</v>
      </c>
      <c r="U98" s="13">
        <v>3681.0</v>
      </c>
      <c r="V98" s="13">
        <v>9999.0</v>
      </c>
      <c r="W98" s="13">
        <v>3681.0</v>
      </c>
      <c r="X98" s="17" t="s">
        <v>2170</v>
      </c>
      <c r="Y98" s="13">
        <v>9999.0</v>
      </c>
      <c r="Z98" s="13">
        <v>0.0</v>
      </c>
      <c r="AA98" s="13">
        <v>0.0</v>
      </c>
      <c r="AB98" s="13">
        <v>3681.0</v>
      </c>
      <c r="AC98" s="13">
        <v>9999.0</v>
      </c>
      <c r="AD98" s="17" t="s">
        <v>2154</v>
      </c>
      <c r="AE98" s="190">
        <v>0.88</v>
      </c>
      <c r="AF98" s="190">
        <v>0.58</v>
      </c>
      <c r="AG98" s="13">
        <v>0.0</v>
      </c>
    </row>
    <row r="99" ht="15.75" customHeight="1">
      <c r="A99" s="13">
        <v>96.0</v>
      </c>
      <c r="B99" s="13" t="s">
        <v>2145</v>
      </c>
      <c r="C99" s="14" t="s">
        <v>2365</v>
      </c>
      <c r="D99" s="189">
        <v>38658.75555555556</v>
      </c>
      <c r="E99" s="17" t="s">
        <v>2368</v>
      </c>
      <c r="F99" s="17" t="s">
        <v>2368</v>
      </c>
      <c r="G99" s="17" t="s">
        <v>2149</v>
      </c>
      <c r="H99" s="13">
        <v>9.207554916E9</v>
      </c>
      <c r="I99" s="13">
        <v>9.203234038E9</v>
      </c>
      <c r="J99" s="13">
        <v>9.206097778E9</v>
      </c>
      <c r="K99" s="13" t="s">
        <v>71</v>
      </c>
      <c r="L99" s="13" t="s">
        <v>2174</v>
      </c>
      <c r="M99" s="17" t="s">
        <v>2369</v>
      </c>
      <c r="N99" s="13">
        <v>1822.0</v>
      </c>
      <c r="O99" s="17"/>
      <c r="P99" s="13">
        <v>358.0</v>
      </c>
      <c r="Q99" s="17" t="s">
        <v>2190</v>
      </c>
      <c r="R99" s="13">
        <v>8.0</v>
      </c>
      <c r="S99" s="13">
        <v>0.0</v>
      </c>
      <c r="T99" s="13">
        <v>0.0</v>
      </c>
      <c r="U99" s="13">
        <v>358.0</v>
      </c>
      <c r="V99" s="13">
        <v>8.0</v>
      </c>
      <c r="W99" s="13">
        <v>162.0</v>
      </c>
      <c r="X99" s="17" t="s">
        <v>2188</v>
      </c>
      <c r="Y99" s="13">
        <v>206.0</v>
      </c>
      <c r="Z99" s="13">
        <v>0.0</v>
      </c>
      <c r="AA99" s="13">
        <v>0.0</v>
      </c>
      <c r="AB99" s="13">
        <v>162.0</v>
      </c>
      <c r="AC99" s="13">
        <v>206.0</v>
      </c>
      <c r="AD99" s="17" t="s">
        <v>2160</v>
      </c>
      <c r="AE99" s="190">
        <v>0.55</v>
      </c>
      <c r="AF99" s="190">
        <v>0.03</v>
      </c>
      <c r="AG99" s="13">
        <v>0.0</v>
      </c>
    </row>
    <row r="100" ht="15.75" customHeight="1">
      <c r="A100" s="13">
        <v>97.0</v>
      </c>
      <c r="B100" s="13" t="s">
        <v>2145</v>
      </c>
      <c r="C100" s="14" t="s">
        <v>2365</v>
      </c>
      <c r="D100" s="189">
        <v>38658.77569444444</v>
      </c>
      <c r="E100" s="17" t="s">
        <v>2370</v>
      </c>
      <c r="F100" s="17" t="s">
        <v>2371</v>
      </c>
      <c r="G100" s="17" t="s">
        <v>2149</v>
      </c>
      <c r="H100" s="13">
        <v>9.203234038E9</v>
      </c>
      <c r="I100" s="13">
        <v>2.626773858E9</v>
      </c>
      <c r="J100" s="13">
        <v>2.626773858E9</v>
      </c>
      <c r="K100" s="13" t="s">
        <v>31</v>
      </c>
      <c r="L100" s="13" t="s">
        <v>2372</v>
      </c>
      <c r="M100" s="17" t="s">
        <v>2151</v>
      </c>
      <c r="N100" s="13">
        <v>1822.0</v>
      </c>
      <c r="O100" s="13">
        <v>1822.0</v>
      </c>
      <c r="P100" s="13">
        <v>3701.0</v>
      </c>
      <c r="Q100" s="17" t="s">
        <v>2152</v>
      </c>
      <c r="R100" s="13">
        <v>9999.0</v>
      </c>
      <c r="S100" s="13">
        <v>3681.0</v>
      </c>
      <c r="T100" s="13">
        <v>9999.0</v>
      </c>
      <c r="U100" s="13">
        <v>3701.0</v>
      </c>
      <c r="V100" s="13">
        <v>9999.0</v>
      </c>
      <c r="W100" s="13">
        <v>576.0</v>
      </c>
      <c r="X100" s="17" t="s">
        <v>2258</v>
      </c>
      <c r="Y100" s="13">
        <v>56.0</v>
      </c>
      <c r="Z100" s="13">
        <v>0.0</v>
      </c>
      <c r="AA100" s="13">
        <v>0.0</v>
      </c>
      <c r="AB100" s="13">
        <v>576.0</v>
      </c>
      <c r="AC100" s="13">
        <v>56.0</v>
      </c>
      <c r="AD100" s="17" t="s">
        <v>2160</v>
      </c>
      <c r="AE100" s="190">
        <v>49.88</v>
      </c>
      <c r="AF100" s="190">
        <v>49.62</v>
      </c>
      <c r="AG100" s="13">
        <v>2.0</v>
      </c>
    </row>
    <row r="101" ht="15.75" customHeight="1">
      <c r="A101" s="13">
        <v>98.0</v>
      </c>
      <c r="B101" s="13" t="s">
        <v>2145</v>
      </c>
      <c r="C101" s="14" t="s">
        <v>2373</v>
      </c>
      <c r="D101" s="189">
        <v>38659.57361111111</v>
      </c>
      <c r="E101" s="17" t="s">
        <v>2374</v>
      </c>
      <c r="F101" s="17" t="s">
        <v>2375</v>
      </c>
      <c r="G101" s="17" t="s">
        <v>2149</v>
      </c>
      <c r="H101" s="13">
        <v>4.148759744E9</v>
      </c>
      <c r="I101" s="13">
        <v>9.203234038E9</v>
      </c>
      <c r="J101" s="13">
        <v>9.203234038E9</v>
      </c>
      <c r="K101" s="13" t="s">
        <v>71</v>
      </c>
      <c r="L101" s="13"/>
      <c r="M101" s="17" t="s">
        <v>2164</v>
      </c>
      <c r="N101" s="13">
        <v>1822.0</v>
      </c>
      <c r="O101" s="13">
        <v>362.0</v>
      </c>
      <c r="P101" s="13">
        <v>517.0</v>
      </c>
      <c r="Q101" s="17" t="s">
        <v>2169</v>
      </c>
      <c r="R101" s="13">
        <v>88.0</v>
      </c>
      <c r="S101" s="13">
        <v>0.0</v>
      </c>
      <c r="T101" s="13">
        <v>0.0</v>
      </c>
      <c r="U101" s="13">
        <v>517.0</v>
      </c>
      <c r="V101" s="13">
        <v>88.0</v>
      </c>
      <c r="W101" s="13">
        <v>3213.0</v>
      </c>
      <c r="X101" s="17" t="s">
        <v>2376</v>
      </c>
      <c r="Y101" s="13">
        <v>9999.0</v>
      </c>
      <c r="Z101" s="13">
        <v>0.0</v>
      </c>
      <c r="AA101" s="13">
        <v>0.0</v>
      </c>
      <c r="AB101" s="13">
        <v>3213.0</v>
      </c>
      <c r="AC101" s="13">
        <v>9999.0</v>
      </c>
      <c r="AD101" s="17" t="s">
        <v>2154</v>
      </c>
      <c r="AE101" s="190">
        <v>1.62</v>
      </c>
      <c r="AF101" s="190">
        <v>1.42</v>
      </c>
      <c r="AG101" s="13">
        <v>0.0</v>
      </c>
    </row>
    <row r="102" ht="15.75" customHeight="1">
      <c r="A102" s="13">
        <v>99.0</v>
      </c>
      <c r="B102" s="13" t="s">
        <v>2145</v>
      </c>
      <c r="C102" s="14" t="s">
        <v>2373</v>
      </c>
      <c r="D102" s="189">
        <v>38659.59583333333</v>
      </c>
      <c r="E102" s="191">
        <v>38659.59583333333</v>
      </c>
      <c r="F102" s="17" t="s">
        <v>2377</v>
      </c>
      <c r="G102" s="17" t="s">
        <v>2149</v>
      </c>
      <c r="H102" s="13">
        <v>9.203233225E9</v>
      </c>
      <c r="I102" s="13">
        <v>9.203234038E9</v>
      </c>
      <c r="J102" s="13">
        <v>9.203234038E9</v>
      </c>
      <c r="K102" s="13" t="s">
        <v>71</v>
      </c>
      <c r="L102" s="13"/>
      <c r="M102" s="17" t="s">
        <v>2158</v>
      </c>
      <c r="N102" s="13">
        <v>1822.0</v>
      </c>
      <c r="O102" s="13">
        <v>1822.0</v>
      </c>
      <c r="P102" s="13">
        <v>3742.0</v>
      </c>
      <c r="Q102" s="17" t="s">
        <v>2378</v>
      </c>
      <c r="R102" s="13">
        <v>9999.0</v>
      </c>
      <c r="S102" s="13">
        <v>3742.0</v>
      </c>
      <c r="T102" s="13">
        <v>9999.0</v>
      </c>
      <c r="U102" s="13">
        <v>3682.0</v>
      </c>
      <c r="V102" s="13">
        <v>9999.0</v>
      </c>
      <c r="W102" s="13">
        <v>3212.0</v>
      </c>
      <c r="X102" s="17" t="s">
        <v>2379</v>
      </c>
      <c r="Y102" s="13">
        <v>9999.0</v>
      </c>
      <c r="Z102" s="13">
        <v>3212.0</v>
      </c>
      <c r="AA102" s="13">
        <v>9999.0</v>
      </c>
      <c r="AB102" s="13">
        <v>3631.0</v>
      </c>
      <c r="AC102" s="13">
        <v>9999.0</v>
      </c>
      <c r="AD102" s="17" t="s">
        <v>2160</v>
      </c>
      <c r="AE102" s="190">
        <v>2.58</v>
      </c>
      <c r="AF102" s="190">
        <v>2.37</v>
      </c>
      <c r="AG102" s="13">
        <v>1.0</v>
      </c>
    </row>
    <row r="103" ht="15.75" customHeight="1">
      <c r="A103" s="13">
        <v>100.0</v>
      </c>
      <c r="B103" s="13" t="s">
        <v>2145</v>
      </c>
      <c r="C103" s="14" t="s">
        <v>2373</v>
      </c>
      <c r="D103" s="189">
        <v>38659.669444444444</v>
      </c>
      <c r="E103" s="17" t="s">
        <v>2380</v>
      </c>
      <c r="F103" s="17" t="s">
        <v>2380</v>
      </c>
      <c r="G103" s="17" t="s">
        <v>2149</v>
      </c>
      <c r="H103" s="13">
        <v>7.158535117E9</v>
      </c>
      <c r="I103" s="13">
        <v>9.203234038E9</v>
      </c>
      <c r="J103" s="13">
        <v>9.206097778E9</v>
      </c>
      <c r="K103" s="13" t="s">
        <v>71</v>
      </c>
      <c r="L103" s="13" t="s">
        <v>2381</v>
      </c>
      <c r="M103" s="17" t="s">
        <v>2151</v>
      </c>
      <c r="N103" s="13">
        <v>1810.0</v>
      </c>
      <c r="O103" s="13">
        <v>1810.0</v>
      </c>
      <c r="P103" s="13">
        <v>2682.0</v>
      </c>
      <c r="Q103" s="17" t="s">
        <v>2382</v>
      </c>
      <c r="R103" s="13">
        <v>9999.0</v>
      </c>
      <c r="S103" s="13">
        <v>0.0</v>
      </c>
      <c r="T103" s="13">
        <v>0.0</v>
      </c>
      <c r="U103" s="13">
        <v>2682.0</v>
      </c>
      <c r="V103" s="13">
        <v>9999.0</v>
      </c>
      <c r="W103" s="13">
        <v>162.0</v>
      </c>
      <c r="X103" s="17" t="s">
        <v>2188</v>
      </c>
      <c r="Y103" s="13">
        <v>49.0</v>
      </c>
      <c r="Z103" s="13">
        <v>0.0</v>
      </c>
      <c r="AA103" s="13">
        <v>0.0</v>
      </c>
      <c r="AB103" s="13">
        <v>162.0</v>
      </c>
      <c r="AC103" s="13">
        <v>49.0</v>
      </c>
      <c r="AD103" s="17" t="s">
        <v>2160</v>
      </c>
      <c r="AE103" s="190">
        <v>0.63</v>
      </c>
      <c r="AF103" s="190">
        <v>0.12</v>
      </c>
      <c r="AG103" s="13">
        <v>0.0</v>
      </c>
    </row>
    <row r="104" ht="15.75" customHeight="1">
      <c r="A104" s="13">
        <v>101.0</v>
      </c>
      <c r="B104" s="13" t="s">
        <v>2145</v>
      </c>
      <c r="C104" s="14" t="s">
        <v>2373</v>
      </c>
      <c r="D104" s="189">
        <v>38659.67291666667</v>
      </c>
      <c r="E104" s="17" t="s">
        <v>2383</v>
      </c>
      <c r="F104" s="17" t="s">
        <v>2383</v>
      </c>
      <c r="G104" s="17" t="s">
        <v>2149</v>
      </c>
      <c r="H104" s="13">
        <v>9.203234038E9</v>
      </c>
      <c r="I104" s="13">
        <v>7.158535117E9</v>
      </c>
      <c r="J104" s="13">
        <v>7.158535117E9</v>
      </c>
      <c r="K104" s="13" t="s">
        <v>31</v>
      </c>
      <c r="L104" s="13" t="s">
        <v>2381</v>
      </c>
      <c r="M104" s="17" t="s">
        <v>2158</v>
      </c>
      <c r="N104" s="13">
        <v>1822.0</v>
      </c>
      <c r="O104" s="13">
        <v>1822.0</v>
      </c>
      <c r="P104" s="13">
        <v>3631.0</v>
      </c>
      <c r="Q104" s="17" t="s">
        <v>2159</v>
      </c>
      <c r="R104" s="13">
        <v>9999.0</v>
      </c>
      <c r="S104" s="13">
        <v>3631.0</v>
      </c>
      <c r="T104" s="13">
        <v>9999.0</v>
      </c>
      <c r="U104" s="13">
        <v>3701.0</v>
      </c>
      <c r="V104" s="13">
        <v>9999.0</v>
      </c>
      <c r="W104" s="13">
        <v>2682.0</v>
      </c>
      <c r="X104" s="17" t="s">
        <v>2382</v>
      </c>
      <c r="Y104" s="13">
        <v>9999.0</v>
      </c>
      <c r="Z104" s="13">
        <v>0.0</v>
      </c>
      <c r="AA104" s="13">
        <v>0.0</v>
      </c>
      <c r="AB104" s="13">
        <v>2682.0</v>
      </c>
      <c r="AC104" s="13">
        <v>9999.0</v>
      </c>
      <c r="AD104" s="17" t="s">
        <v>2154</v>
      </c>
      <c r="AE104" s="190">
        <v>0.62</v>
      </c>
      <c r="AF104" s="190">
        <v>0.4</v>
      </c>
      <c r="AG104" s="13">
        <v>0.0</v>
      </c>
    </row>
    <row r="105" ht="15.75" customHeight="1">
      <c r="A105" s="13">
        <v>102.0</v>
      </c>
      <c r="B105" s="13" t="s">
        <v>2145</v>
      </c>
      <c r="C105" s="14" t="s">
        <v>2373</v>
      </c>
      <c r="D105" s="189">
        <v>38659.78472222222</v>
      </c>
      <c r="E105" s="17" t="s">
        <v>2384</v>
      </c>
      <c r="F105" s="17" t="s">
        <v>2384</v>
      </c>
      <c r="G105" s="17" t="s">
        <v>2163</v>
      </c>
      <c r="H105" s="13">
        <v>9.203234038E9</v>
      </c>
      <c r="I105" s="13">
        <v>9.207558715E9</v>
      </c>
      <c r="J105" s="13">
        <v>9.207558715E9</v>
      </c>
      <c r="K105" s="13" t="s">
        <v>31</v>
      </c>
      <c r="L105" s="13" t="s">
        <v>1696</v>
      </c>
      <c r="M105" s="17" t="s">
        <v>2151</v>
      </c>
      <c r="N105" s="13">
        <v>1822.0</v>
      </c>
      <c r="O105" s="13">
        <v>1822.0</v>
      </c>
      <c r="P105" s="13">
        <v>3631.0</v>
      </c>
      <c r="Q105" s="17" t="s">
        <v>2159</v>
      </c>
      <c r="R105" s="13">
        <v>9999.0</v>
      </c>
      <c r="S105" s="13">
        <v>0.0</v>
      </c>
      <c r="T105" s="13">
        <v>0.0</v>
      </c>
      <c r="U105" s="13">
        <v>3631.0</v>
      </c>
      <c r="V105" s="13">
        <v>9999.0</v>
      </c>
      <c r="W105" s="13">
        <v>219.0</v>
      </c>
      <c r="X105" s="17" t="s">
        <v>2175</v>
      </c>
      <c r="Y105" s="13">
        <v>27.0</v>
      </c>
      <c r="Z105" s="13">
        <v>0.0</v>
      </c>
      <c r="AA105" s="13">
        <v>0.0</v>
      </c>
      <c r="AB105" s="13">
        <v>219.0</v>
      </c>
      <c r="AC105" s="13">
        <v>27.0</v>
      </c>
      <c r="AD105" s="17" t="s">
        <v>2318</v>
      </c>
      <c r="AE105" s="190">
        <v>0.05</v>
      </c>
      <c r="AF105" s="190">
        <v>0.0</v>
      </c>
      <c r="AG105" s="13">
        <v>0.0</v>
      </c>
    </row>
    <row r="106" ht="15.75" customHeight="1">
      <c r="A106" s="13">
        <v>103.0</v>
      </c>
      <c r="B106" s="13" t="s">
        <v>2145</v>
      </c>
      <c r="C106" s="14" t="s">
        <v>2373</v>
      </c>
      <c r="D106" s="189">
        <v>38659.78472222222</v>
      </c>
      <c r="E106" s="191">
        <v>38659.78472222222</v>
      </c>
      <c r="F106" s="17" t="s">
        <v>2385</v>
      </c>
      <c r="G106" s="17" t="s">
        <v>2149</v>
      </c>
      <c r="H106" s="13">
        <v>9.203234038E9</v>
      </c>
      <c r="I106" s="13">
        <v>9.20973174E9</v>
      </c>
      <c r="J106" s="13">
        <v>9.20973174E9</v>
      </c>
      <c r="K106" s="13" t="s">
        <v>31</v>
      </c>
      <c r="L106" s="13" t="s">
        <v>1696</v>
      </c>
      <c r="M106" s="17" t="s">
        <v>2158</v>
      </c>
      <c r="N106" s="13">
        <v>1822.0</v>
      </c>
      <c r="O106" s="13">
        <v>1822.0</v>
      </c>
      <c r="P106" s="13">
        <v>3701.0</v>
      </c>
      <c r="Q106" s="17" t="s">
        <v>2152</v>
      </c>
      <c r="R106" s="13">
        <v>9999.0</v>
      </c>
      <c r="S106" s="13">
        <v>0.0</v>
      </c>
      <c r="T106" s="13">
        <v>0.0</v>
      </c>
      <c r="U106" s="13">
        <v>3701.0</v>
      </c>
      <c r="V106" s="13">
        <v>9999.0</v>
      </c>
      <c r="W106" s="13">
        <v>3701.0</v>
      </c>
      <c r="X106" s="17" t="s">
        <v>2152</v>
      </c>
      <c r="Y106" s="13">
        <v>9999.0</v>
      </c>
      <c r="Z106" s="13">
        <v>0.0</v>
      </c>
      <c r="AA106" s="13">
        <v>0.0</v>
      </c>
      <c r="AB106" s="13">
        <v>3701.0</v>
      </c>
      <c r="AC106" s="13">
        <v>9999.0</v>
      </c>
      <c r="AD106" s="17" t="s">
        <v>2160</v>
      </c>
      <c r="AE106" s="190">
        <v>1.68</v>
      </c>
      <c r="AF106" s="190">
        <v>1.37</v>
      </c>
      <c r="AG106" s="13">
        <v>0.0</v>
      </c>
    </row>
    <row r="107" ht="15.75" customHeight="1">
      <c r="A107" s="13">
        <v>104.0</v>
      </c>
      <c r="B107" s="13" t="s">
        <v>2145</v>
      </c>
      <c r="C107" s="14" t="s">
        <v>2373</v>
      </c>
      <c r="D107" s="189">
        <v>38659.7875</v>
      </c>
      <c r="E107" s="17" t="s">
        <v>2386</v>
      </c>
      <c r="F107" s="17" t="s">
        <v>2387</v>
      </c>
      <c r="G107" s="17" t="s">
        <v>2149</v>
      </c>
      <c r="H107" s="13">
        <v>9.203234038E9</v>
      </c>
      <c r="I107" s="13">
        <v>9.20973174E9</v>
      </c>
      <c r="J107" s="13">
        <v>9.20973174E9</v>
      </c>
      <c r="K107" s="13" t="s">
        <v>31</v>
      </c>
      <c r="L107" s="13" t="s">
        <v>1696</v>
      </c>
      <c r="M107" s="17" t="s">
        <v>2158</v>
      </c>
      <c r="N107" s="13">
        <v>1822.0</v>
      </c>
      <c r="O107" s="13">
        <v>1822.0</v>
      </c>
      <c r="P107" s="13">
        <v>3701.0</v>
      </c>
      <c r="Q107" s="17" t="s">
        <v>2152</v>
      </c>
      <c r="R107" s="13">
        <v>9999.0</v>
      </c>
      <c r="S107" s="13">
        <v>0.0</v>
      </c>
      <c r="T107" s="13">
        <v>0.0</v>
      </c>
      <c r="U107" s="13">
        <v>3701.0</v>
      </c>
      <c r="V107" s="13">
        <v>9999.0</v>
      </c>
      <c r="W107" s="13">
        <v>3701.0</v>
      </c>
      <c r="X107" s="17" t="s">
        <v>2152</v>
      </c>
      <c r="Y107" s="13">
        <v>9999.0</v>
      </c>
      <c r="Z107" s="13">
        <v>0.0</v>
      </c>
      <c r="AA107" s="13">
        <v>0.0</v>
      </c>
      <c r="AB107" s="13">
        <v>3701.0</v>
      </c>
      <c r="AC107" s="13">
        <v>9999.0</v>
      </c>
      <c r="AD107" s="17" t="s">
        <v>2160</v>
      </c>
      <c r="AE107" s="190">
        <v>1.12</v>
      </c>
      <c r="AF107" s="190">
        <v>0.85</v>
      </c>
      <c r="AG107" s="13">
        <v>0.0</v>
      </c>
    </row>
    <row r="108" ht="15.75" customHeight="1">
      <c r="A108" s="13">
        <v>105.0</v>
      </c>
      <c r="B108" s="13" t="s">
        <v>2145</v>
      </c>
      <c r="C108" s="14" t="s">
        <v>2373</v>
      </c>
      <c r="D108" s="189">
        <v>38659.84930555556</v>
      </c>
      <c r="E108" s="17" t="s">
        <v>2388</v>
      </c>
      <c r="F108" s="17" t="s">
        <v>2389</v>
      </c>
      <c r="G108" s="17" t="s">
        <v>2149</v>
      </c>
      <c r="H108" s="13">
        <v>9.203234038E9</v>
      </c>
      <c r="I108" s="13">
        <v>9.207554916E9</v>
      </c>
      <c r="J108" s="13">
        <v>9.207554916E9</v>
      </c>
      <c r="K108" s="13" t="s">
        <v>31</v>
      </c>
      <c r="L108" s="13" t="s">
        <v>2174</v>
      </c>
      <c r="M108" s="17" t="s">
        <v>2151</v>
      </c>
      <c r="N108" s="13">
        <v>1822.0</v>
      </c>
      <c r="O108" s="13">
        <v>1822.0</v>
      </c>
      <c r="P108" s="13">
        <v>3693.0</v>
      </c>
      <c r="Q108" s="17" t="s">
        <v>2261</v>
      </c>
      <c r="R108" s="13">
        <v>9999.0</v>
      </c>
      <c r="S108" s="13">
        <v>0.0</v>
      </c>
      <c r="T108" s="13">
        <v>0.0</v>
      </c>
      <c r="U108" s="13">
        <v>3693.0</v>
      </c>
      <c r="V108" s="13">
        <v>9999.0</v>
      </c>
      <c r="W108" s="13">
        <v>219.0</v>
      </c>
      <c r="X108" s="17" t="s">
        <v>2175</v>
      </c>
      <c r="Y108" s="13">
        <v>70.0</v>
      </c>
      <c r="Z108" s="13">
        <v>0.0</v>
      </c>
      <c r="AA108" s="13">
        <v>0.0</v>
      </c>
      <c r="AB108" s="13">
        <v>219.0</v>
      </c>
      <c r="AC108" s="13">
        <v>70.0</v>
      </c>
      <c r="AD108" s="17" t="s">
        <v>2160</v>
      </c>
      <c r="AE108" s="190">
        <v>1.25</v>
      </c>
      <c r="AF108" s="190">
        <v>1.02</v>
      </c>
      <c r="AG108" s="13">
        <v>0.0</v>
      </c>
    </row>
    <row r="109" ht="15.75" customHeight="1">
      <c r="A109" s="13">
        <v>106.0</v>
      </c>
      <c r="B109" s="13" t="s">
        <v>2145</v>
      </c>
      <c r="C109" s="14" t="s">
        <v>2390</v>
      </c>
      <c r="D109" s="189">
        <v>38660.373611111114</v>
      </c>
      <c r="E109" s="17" t="s">
        <v>2391</v>
      </c>
      <c r="F109" s="17" t="s">
        <v>2392</v>
      </c>
      <c r="G109" s="17" t="s">
        <v>2149</v>
      </c>
      <c r="H109" s="13">
        <v>9.203230794E9</v>
      </c>
      <c r="I109" s="13">
        <v>9.203234038E9</v>
      </c>
      <c r="J109" s="13">
        <v>9.203234038E9</v>
      </c>
      <c r="K109" s="13" t="s">
        <v>71</v>
      </c>
      <c r="L109" s="13"/>
      <c r="M109" s="17" t="s">
        <v>2158</v>
      </c>
      <c r="N109" s="13">
        <v>1822.0</v>
      </c>
      <c r="O109" s="13">
        <v>1822.0</v>
      </c>
      <c r="P109" s="13">
        <v>3681.0</v>
      </c>
      <c r="Q109" s="17" t="s">
        <v>2170</v>
      </c>
      <c r="R109" s="13">
        <v>9999.0</v>
      </c>
      <c r="S109" s="13">
        <v>0.0</v>
      </c>
      <c r="T109" s="13">
        <v>0.0</v>
      </c>
      <c r="U109" s="13">
        <v>3681.0</v>
      </c>
      <c r="V109" s="13">
        <v>9999.0</v>
      </c>
      <c r="W109" s="13">
        <v>3701.0</v>
      </c>
      <c r="X109" s="17" t="s">
        <v>2152</v>
      </c>
      <c r="Y109" s="13">
        <v>9999.0</v>
      </c>
      <c r="Z109" s="13">
        <v>0.0</v>
      </c>
      <c r="AA109" s="13">
        <v>0.0</v>
      </c>
      <c r="AB109" s="13">
        <v>3701.0</v>
      </c>
      <c r="AC109" s="13">
        <v>9999.0</v>
      </c>
      <c r="AD109" s="17" t="s">
        <v>2154</v>
      </c>
      <c r="AE109" s="190">
        <v>1.43</v>
      </c>
      <c r="AF109" s="190">
        <v>1.23</v>
      </c>
      <c r="AG109" s="13">
        <v>0.0</v>
      </c>
    </row>
    <row r="110" ht="15.75" customHeight="1">
      <c r="A110" s="13">
        <v>107.0</v>
      </c>
      <c r="B110" s="13" t="s">
        <v>2145</v>
      </c>
      <c r="C110" s="14" t="s">
        <v>2390</v>
      </c>
      <c r="D110" s="189">
        <v>38660.43541666667</v>
      </c>
      <c r="E110" s="17" t="s">
        <v>2393</v>
      </c>
      <c r="F110" s="17" t="s">
        <v>2393</v>
      </c>
      <c r="G110" s="17" t="s">
        <v>2149</v>
      </c>
      <c r="H110" s="13">
        <v>9.20973033E9</v>
      </c>
      <c r="I110" s="13">
        <v>9.203234038E9</v>
      </c>
      <c r="J110" s="13">
        <v>9.203234038E9</v>
      </c>
      <c r="K110" s="13" t="s">
        <v>71</v>
      </c>
      <c r="L110" s="13" t="s">
        <v>2157</v>
      </c>
      <c r="M110" s="17" t="s">
        <v>2158</v>
      </c>
      <c r="N110" s="13">
        <v>1822.0</v>
      </c>
      <c r="O110" s="13">
        <v>1822.0</v>
      </c>
      <c r="P110" s="13">
        <v>3631.0</v>
      </c>
      <c r="Q110" s="17" t="s">
        <v>2159</v>
      </c>
      <c r="R110" s="13">
        <v>9999.0</v>
      </c>
      <c r="S110" s="13">
        <v>0.0</v>
      </c>
      <c r="T110" s="13">
        <v>0.0</v>
      </c>
      <c r="U110" s="13">
        <v>3631.0</v>
      </c>
      <c r="V110" s="13">
        <v>9999.0</v>
      </c>
      <c r="W110" s="13">
        <v>3631.0</v>
      </c>
      <c r="X110" s="17" t="s">
        <v>2159</v>
      </c>
      <c r="Y110" s="13">
        <v>9999.0</v>
      </c>
      <c r="Z110" s="13">
        <v>0.0</v>
      </c>
      <c r="AA110" s="13">
        <v>0.0</v>
      </c>
      <c r="AB110" s="13">
        <v>3631.0</v>
      </c>
      <c r="AC110" s="13">
        <v>9999.0</v>
      </c>
      <c r="AD110" s="17" t="s">
        <v>2160</v>
      </c>
      <c r="AE110" s="190">
        <v>0.53</v>
      </c>
      <c r="AF110" s="190">
        <v>0.37</v>
      </c>
      <c r="AG110" s="13">
        <v>0.0</v>
      </c>
    </row>
    <row r="111" ht="15.75" customHeight="1">
      <c r="A111" s="13">
        <v>108.0</v>
      </c>
      <c r="B111" s="13" t="s">
        <v>2145</v>
      </c>
      <c r="C111" s="14" t="s">
        <v>2390</v>
      </c>
      <c r="D111" s="189">
        <v>38660.486805555556</v>
      </c>
      <c r="E111" s="17" t="s">
        <v>2394</v>
      </c>
      <c r="F111" s="17" t="s">
        <v>2395</v>
      </c>
      <c r="G111" s="17" t="s">
        <v>2149</v>
      </c>
      <c r="H111" s="13">
        <v>9.207554916E9</v>
      </c>
      <c r="I111" s="13">
        <v>9.203234038E9</v>
      </c>
      <c r="J111" s="13">
        <v>9.203234038E9</v>
      </c>
      <c r="K111" s="13" t="s">
        <v>71</v>
      </c>
      <c r="L111" s="13" t="s">
        <v>2174</v>
      </c>
      <c r="M111" s="17" t="s">
        <v>2164</v>
      </c>
      <c r="N111" s="13">
        <v>1822.0</v>
      </c>
      <c r="O111" s="13">
        <v>1822.0</v>
      </c>
      <c r="P111" s="13">
        <v>358.0</v>
      </c>
      <c r="Q111" s="17" t="s">
        <v>2190</v>
      </c>
      <c r="R111" s="13">
        <v>6.0</v>
      </c>
      <c r="S111" s="13">
        <v>0.0</v>
      </c>
      <c r="T111" s="13">
        <v>0.0</v>
      </c>
      <c r="U111" s="13">
        <v>358.0</v>
      </c>
      <c r="V111" s="13">
        <v>6.0</v>
      </c>
      <c r="W111" s="13">
        <v>3631.0</v>
      </c>
      <c r="X111" s="17" t="s">
        <v>2159</v>
      </c>
      <c r="Y111" s="13">
        <v>9999.0</v>
      </c>
      <c r="Z111" s="13">
        <v>3631.0</v>
      </c>
      <c r="AA111" s="13">
        <v>9999.0</v>
      </c>
      <c r="AB111" s="13">
        <v>3701.0</v>
      </c>
      <c r="AC111" s="13">
        <v>9999.0</v>
      </c>
      <c r="AD111" s="17" t="s">
        <v>2154</v>
      </c>
      <c r="AE111" s="190">
        <v>0.63</v>
      </c>
      <c r="AF111" s="190">
        <v>0.45</v>
      </c>
      <c r="AG111" s="13">
        <v>1.0</v>
      </c>
    </row>
    <row r="112" ht="15.75" customHeight="1">
      <c r="A112" s="13">
        <v>109.0</v>
      </c>
      <c r="B112" s="13" t="s">
        <v>2145</v>
      </c>
      <c r="C112" s="14" t="s">
        <v>2390</v>
      </c>
      <c r="D112" s="189">
        <v>38660.61111111111</v>
      </c>
      <c r="E112" s="17" t="s">
        <v>2396</v>
      </c>
      <c r="F112" s="17" t="s">
        <v>2397</v>
      </c>
      <c r="G112" s="17" t="s">
        <v>2149</v>
      </c>
      <c r="H112" s="13">
        <v>9.203660207E9</v>
      </c>
      <c r="I112" s="13">
        <v>9.203234038E9</v>
      </c>
      <c r="J112" s="13">
        <v>9.203234038E9</v>
      </c>
      <c r="K112" s="13" t="s">
        <v>71</v>
      </c>
      <c r="L112" s="13"/>
      <c r="M112" s="17" t="s">
        <v>2164</v>
      </c>
      <c r="N112" s="13">
        <v>1822.0</v>
      </c>
      <c r="O112" s="13">
        <v>1822.0</v>
      </c>
      <c r="P112" s="13">
        <v>302.0</v>
      </c>
      <c r="Q112" s="17" t="s">
        <v>2275</v>
      </c>
      <c r="R112" s="13">
        <v>168.0</v>
      </c>
      <c r="S112" s="13">
        <v>0.0</v>
      </c>
      <c r="T112" s="13">
        <v>0.0</v>
      </c>
      <c r="U112" s="13">
        <v>302.0</v>
      </c>
      <c r="V112" s="13">
        <v>168.0</v>
      </c>
      <c r="W112" s="13">
        <v>3631.0</v>
      </c>
      <c r="X112" s="17" t="s">
        <v>2159</v>
      </c>
      <c r="Y112" s="13">
        <v>9999.0</v>
      </c>
      <c r="Z112" s="13">
        <v>3631.0</v>
      </c>
      <c r="AA112" s="13">
        <v>9999.0</v>
      </c>
      <c r="AB112" s="13">
        <v>3701.0</v>
      </c>
      <c r="AC112" s="13">
        <v>9999.0</v>
      </c>
      <c r="AD112" s="17" t="s">
        <v>2154</v>
      </c>
      <c r="AE112" s="190">
        <v>5.08</v>
      </c>
      <c r="AF112" s="190">
        <v>4.83</v>
      </c>
      <c r="AG112" s="13">
        <v>1.0</v>
      </c>
    </row>
    <row r="113" ht="15.75" customHeight="1">
      <c r="A113" s="13">
        <v>110.0</v>
      </c>
      <c r="B113" s="13" t="s">
        <v>2145</v>
      </c>
      <c r="C113" s="14" t="s">
        <v>2390</v>
      </c>
      <c r="D113" s="189">
        <v>38660.615277777775</v>
      </c>
      <c r="E113" s="17" t="s">
        <v>2398</v>
      </c>
      <c r="F113" s="17" t="s">
        <v>2398</v>
      </c>
      <c r="G113" s="17" t="s">
        <v>2149</v>
      </c>
      <c r="H113" s="13">
        <v>7.158535522E9</v>
      </c>
      <c r="I113" s="13">
        <v>9.203234038E9</v>
      </c>
      <c r="J113" s="13">
        <v>9.203234038E9</v>
      </c>
      <c r="K113" s="13" t="s">
        <v>71</v>
      </c>
      <c r="L113" s="13"/>
      <c r="M113" s="17" t="s">
        <v>2158</v>
      </c>
      <c r="N113" s="13">
        <v>1810.0</v>
      </c>
      <c r="O113" s="13">
        <v>1810.0</v>
      </c>
      <c r="P113" s="13">
        <v>2683.0</v>
      </c>
      <c r="Q113" s="17" t="s">
        <v>2399</v>
      </c>
      <c r="R113" s="13">
        <v>9999.0</v>
      </c>
      <c r="S113" s="13">
        <v>2683.0</v>
      </c>
      <c r="T113" s="13">
        <v>9999.0</v>
      </c>
      <c r="U113" s="13">
        <v>2681.0</v>
      </c>
      <c r="V113" s="13">
        <v>9999.0</v>
      </c>
      <c r="W113" s="13">
        <v>3701.0</v>
      </c>
      <c r="X113" s="17" t="s">
        <v>2152</v>
      </c>
      <c r="Y113" s="13">
        <v>9999.0</v>
      </c>
      <c r="Z113" s="13">
        <v>0.0</v>
      </c>
      <c r="AA113" s="13">
        <v>0.0</v>
      </c>
      <c r="AB113" s="13">
        <v>3701.0</v>
      </c>
      <c r="AC113" s="13">
        <v>9999.0</v>
      </c>
      <c r="AD113" s="17" t="s">
        <v>2160</v>
      </c>
      <c r="AE113" s="190">
        <v>0.47</v>
      </c>
      <c r="AF113" s="190">
        <v>0.27</v>
      </c>
      <c r="AG113" s="13">
        <v>1.0</v>
      </c>
    </row>
    <row r="114" ht="15.75" customHeight="1">
      <c r="A114" s="13">
        <v>111.0</v>
      </c>
      <c r="B114" s="13" t="s">
        <v>2145</v>
      </c>
      <c r="C114" s="14" t="s">
        <v>2390</v>
      </c>
      <c r="D114" s="189">
        <v>38660.645833333336</v>
      </c>
      <c r="E114" s="17" t="s">
        <v>2400</v>
      </c>
      <c r="F114" s="17" t="s">
        <v>2400</v>
      </c>
      <c r="G114" s="17" t="s">
        <v>2149</v>
      </c>
      <c r="H114" s="13">
        <v>9.202076701E9</v>
      </c>
      <c r="I114" s="13">
        <v>9.203234038E9</v>
      </c>
      <c r="J114" s="13">
        <v>9.203234038E9</v>
      </c>
      <c r="K114" s="13" t="s">
        <v>71</v>
      </c>
      <c r="L114" s="13"/>
      <c r="M114" s="17" t="s">
        <v>2164</v>
      </c>
      <c r="N114" s="13">
        <v>1822.0</v>
      </c>
      <c r="O114" s="13">
        <v>1822.0</v>
      </c>
      <c r="P114" s="13">
        <v>167.0</v>
      </c>
      <c r="Q114" s="17" t="s">
        <v>2199</v>
      </c>
      <c r="R114" s="13">
        <v>46.0</v>
      </c>
      <c r="S114" s="13">
        <v>0.0</v>
      </c>
      <c r="T114" s="13">
        <v>0.0</v>
      </c>
      <c r="U114" s="13">
        <v>167.0</v>
      </c>
      <c r="V114" s="13">
        <v>46.0</v>
      </c>
      <c r="W114" s="13">
        <v>3701.0</v>
      </c>
      <c r="X114" s="17" t="s">
        <v>2152</v>
      </c>
      <c r="Y114" s="13">
        <v>9999.0</v>
      </c>
      <c r="Z114" s="13">
        <v>0.0</v>
      </c>
      <c r="AA114" s="13">
        <v>0.0</v>
      </c>
      <c r="AB114" s="13">
        <v>3701.0</v>
      </c>
      <c r="AC114" s="13">
        <v>9999.0</v>
      </c>
      <c r="AD114" s="17" t="s">
        <v>2160</v>
      </c>
      <c r="AE114" s="190">
        <v>0.43</v>
      </c>
      <c r="AF114" s="190">
        <v>0.23</v>
      </c>
      <c r="AG114" s="13">
        <v>0.0</v>
      </c>
    </row>
    <row r="115" ht="15.75" customHeight="1">
      <c r="A115" s="13">
        <v>112.0</v>
      </c>
      <c r="B115" s="13" t="s">
        <v>2145</v>
      </c>
      <c r="C115" s="14" t="s">
        <v>2390</v>
      </c>
      <c r="D115" s="189">
        <v>38660.65</v>
      </c>
      <c r="E115" s="191">
        <v>38660.65</v>
      </c>
      <c r="F115" s="17" t="s">
        <v>2401</v>
      </c>
      <c r="G115" s="17" t="s">
        <v>2149</v>
      </c>
      <c r="H115" s="13">
        <v>9.20973174E9</v>
      </c>
      <c r="I115" s="13">
        <v>9.203234038E9</v>
      </c>
      <c r="J115" s="13">
        <v>9.203234038E9</v>
      </c>
      <c r="K115" s="13" t="s">
        <v>71</v>
      </c>
      <c r="L115" s="13" t="s">
        <v>1696</v>
      </c>
      <c r="M115" s="17" t="s">
        <v>2158</v>
      </c>
      <c r="N115" s="13">
        <v>1822.0</v>
      </c>
      <c r="O115" s="13">
        <v>1822.0</v>
      </c>
      <c r="P115" s="13">
        <v>3701.0</v>
      </c>
      <c r="Q115" s="17" t="s">
        <v>2152</v>
      </c>
      <c r="R115" s="13">
        <v>9999.0</v>
      </c>
      <c r="S115" s="13">
        <v>3631.0</v>
      </c>
      <c r="T115" s="13">
        <v>9999.0</v>
      </c>
      <c r="U115" s="13">
        <v>3701.0</v>
      </c>
      <c r="V115" s="13">
        <v>9999.0</v>
      </c>
      <c r="W115" s="13">
        <v>3681.0</v>
      </c>
      <c r="X115" s="17" t="s">
        <v>2170</v>
      </c>
      <c r="Y115" s="13">
        <v>9999.0</v>
      </c>
      <c r="Z115" s="13">
        <v>3701.0</v>
      </c>
      <c r="AA115" s="13">
        <v>9999.0</v>
      </c>
      <c r="AB115" s="13">
        <v>3631.0</v>
      </c>
      <c r="AC115" s="13">
        <v>9999.0</v>
      </c>
      <c r="AD115" s="17" t="s">
        <v>2236</v>
      </c>
      <c r="AE115" s="190">
        <v>3.42</v>
      </c>
      <c r="AF115" s="190">
        <v>3.22</v>
      </c>
      <c r="AG115" s="13">
        <v>4.0</v>
      </c>
    </row>
    <row r="116" ht="15.75" customHeight="1">
      <c r="A116" s="13">
        <v>113.0</v>
      </c>
      <c r="B116" s="13" t="s">
        <v>2145</v>
      </c>
      <c r="C116" s="14" t="s">
        <v>2390</v>
      </c>
      <c r="D116" s="189">
        <v>38660.65347222222</v>
      </c>
      <c r="E116" s="17" t="s">
        <v>2402</v>
      </c>
      <c r="F116" s="17" t="s">
        <v>2403</v>
      </c>
      <c r="G116" s="17" t="s">
        <v>2149</v>
      </c>
      <c r="H116" s="13">
        <v>9.203660207E9</v>
      </c>
      <c r="I116" s="13">
        <v>9.203234038E9</v>
      </c>
      <c r="J116" s="13">
        <v>9.206097778E9</v>
      </c>
      <c r="K116" s="13" t="s">
        <v>71</v>
      </c>
      <c r="L116" s="13"/>
      <c r="M116" s="17" t="s">
        <v>2369</v>
      </c>
      <c r="N116" s="13">
        <v>1822.0</v>
      </c>
      <c r="O116" s="17"/>
      <c r="P116" s="13">
        <v>302.0</v>
      </c>
      <c r="Q116" s="17" t="s">
        <v>2404</v>
      </c>
      <c r="R116" s="13">
        <v>199.0</v>
      </c>
      <c r="S116" s="13">
        <v>0.0</v>
      </c>
      <c r="T116" s="13">
        <v>0.0</v>
      </c>
      <c r="U116" s="13">
        <v>302.0</v>
      </c>
      <c r="V116" s="13">
        <v>199.0</v>
      </c>
      <c r="W116" s="13">
        <v>162.0</v>
      </c>
      <c r="X116" s="17" t="s">
        <v>2188</v>
      </c>
      <c r="Y116" s="13">
        <v>246.0</v>
      </c>
      <c r="Z116" s="13">
        <v>0.0</v>
      </c>
      <c r="AA116" s="13">
        <v>0.0</v>
      </c>
      <c r="AB116" s="13">
        <v>162.0</v>
      </c>
      <c r="AC116" s="13">
        <v>246.0</v>
      </c>
      <c r="AD116" s="17" t="s">
        <v>2160</v>
      </c>
      <c r="AE116" s="190">
        <v>1.23</v>
      </c>
      <c r="AF116" s="190">
        <v>0.66</v>
      </c>
      <c r="AG116" s="13">
        <v>0.0</v>
      </c>
    </row>
    <row r="117" ht="15.75" customHeight="1">
      <c r="A117" s="13">
        <v>114.0</v>
      </c>
      <c r="B117" s="13" t="s">
        <v>2145</v>
      </c>
      <c r="C117" s="14" t="s">
        <v>2390</v>
      </c>
      <c r="D117" s="189">
        <v>38660.654861111114</v>
      </c>
      <c r="E117" s="17" t="s">
        <v>2405</v>
      </c>
      <c r="F117" s="17" t="s">
        <v>2406</v>
      </c>
      <c r="G117" s="17" t="s">
        <v>2149</v>
      </c>
      <c r="H117" s="13">
        <v>9.203234038E9</v>
      </c>
      <c r="I117" s="13" t="s">
        <v>2407</v>
      </c>
      <c r="J117" s="13">
        <v>9.20680003E9</v>
      </c>
      <c r="K117" s="13" t="s">
        <v>31</v>
      </c>
      <c r="L117" s="13"/>
      <c r="M117" s="17" t="s">
        <v>2151</v>
      </c>
      <c r="N117" s="13">
        <v>1822.0</v>
      </c>
      <c r="O117" s="13">
        <v>1822.0</v>
      </c>
      <c r="P117" s="13">
        <v>3701.0</v>
      </c>
      <c r="Q117" s="17" t="s">
        <v>2152</v>
      </c>
      <c r="R117" s="13">
        <v>9999.0</v>
      </c>
      <c r="S117" s="13">
        <v>0.0</v>
      </c>
      <c r="T117" s="13">
        <v>0.0</v>
      </c>
      <c r="U117" s="13">
        <v>3701.0</v>
      </c>
      <c r="V117" s="13">
        <v>9999.0</v>
      </c>
      <c r="W117" s="13">
        <v>162.0</v>
      </c>
      <c r="X117" s="17" t="s">
        <v>2188</v>
      </c>
      <c r="Y117" s="13">
        <v>3.0</v>
      </c>
      <c r="Z117" s="13">
        <v>0.0</v>
      </c>
      <c r="AA117" s="13">
        <v>0.0</v>
      </c>
      <c r="AB117" s="13">
        <v>162.0</v>
      </c>
      <c r="AC117" s="13">
        <v>3.0</v>
      </c>
      <c r="AD117" s="17" t="s">
        <v>2160</v>
      </c>
      <c r="AE117" s="190">
        <v>1.05</v>
      </c>
      <c r="AF117" s="190">
        <v>1.02</v>
      </c>
      <c r="AG117" s="13">
        <v>0.0</v>
      </c>
    </row>
    <row r="118" ht="15.75" customHeight="1">
      <c r="A118" s="13">
        <v>115.0</v>
      </c>
      <c r="B118" s="13" t="s">
        <v>2145</v>
      </c>
      <c r="C118" s="14" t="s">
        <v>2390</v>
      </c>
      <c r="D118" s="189">
        <v>38660.666666666664</v>
      </c>
      <c r="E118" s="17" t="s">
        <v>2408</v>
      </c>
      <c r="F118" s="17" t="s">
        <v>2409</v>
      </c>
      <c r="G118" s="17" t="s">
        <v>2149</v>
      </c>
      <c r="H118" s="13">
        <v>9.203233225E9</v>
      </c>
      <c r="I118" s="13">
        <v>9.203234038E9</v>
      </c>
      <c r="J118" s="13">
        <v>9.203234038E9</v>
      </c>
      <c r="K118" s="13" t="s">
        <v>71</v>
      </c>
      <c r="L118" s="13"/>
      <c r="M118" s="17" t="s">
        <v>2158</v>
      </c>
      <c r="N118" s="13">
        <v>1822.0</v>
      </c>
      <c r="O118" s="13">
        <v>1822.0</v>
      </c>
      <c r="P118" s="13">
        <v>3693.0</v>
      </c>
      <c r="Q118" s="17" t="s">
        <v>2261</v>
      </c>
      <c r="R118" s="13">
        <v>9999.0</v>
      </c>
      <c r="S118" s="13">
        <v>3693.0</v>
      </c>
      <c r="T118" s="13">
        <v>9999.0</v>
      </c>
      <c r="U118" s="13">
        <v>3691.0</v>
      </c>
      <c r="V118" s="13">
        <v>9999.0</v>
      </c>
      <c r="W118" s="13">
        <v>3631.0</v>
      </c>
      <c r="X118" s="17" t="s">
        <v>2159</v>
      </c>
      <c r="Y118" s="13">
        <v>9999.0</v>
      </c>
      <c r="Z118" s="13">
        <v>0.0</v>
      </c>
      <c r="AA118" s="13">
        <v>0.0</v>
      </c>
      <c r="AB118" s="13">
        <v>3631.0</v>
      </c>
      <c r="AC118" s="13">
        <v>9999.0</v>
      </c>
      <c r="AD118" s="17" t="s">
        <v>2160</v>
      </c>
      <c r="AE118" s="190">
        <v>0.97</v>
      </c>
      <c r="AF118" s="190">
        <v>0.7</v>
      </c>
      <c r="AG118" s="13">
        <v>1.0</v>
      </c>
    </row>
    <row r="119" ht="15.75" customHeight="1">
      <c r="A119" s="13">
        <v>116.0</v>
      </c>
      <c r="B119" s="13" t="s">
        <v>2145</v>
      </c>
      <c r="C119" s="14" t="s">
        <v>2390</v>
      </c>
      <c r="D119" s="189">
        <v>38660.72430555556</v>
      </c>
      <c r="E119" s="17" t="s">
        <v>2410</v>
      </c>
      <c r="F119" s="17" t="s">
        <v>2411</v>
      </c>
      <c r="G119" s="17" t="s">
        <v>2149</v>
      </c>
      <c r="H119" s="13">
        <v>9.207558715E9</v>
      </c>
      <c r="I119" s="13">
        <v>9.203234038E9</v>
      </c>
      <c r="J119" s="13">
        <v>9.203234038E9</v>
      </c>
      <c r="K119" s="13" t="s">
        <v>71</v>
      </c>
      <c r="L119" s="13" t="s">
        <v>1696</v>
      </c>
      <c r="M119" s="17" t="s">
        <v>2164</v>
      </c>
      <c r="N119" s="13">
        <v>1822.0</v>
      </c>
      <c r="O119" s="13">
        <v>1822.0</v>
      </c>
      <c r="P119" s="13">
        <v>358.0</v>
      </c>
      <c r="Q119" s="17" t="s">
        <v>2190</v>
      </c>
      <c r="R119" s="13">
        <v>16.0</v>
      </c>
      <c r="S119" s="13">
        <v>0.0</v>
      </c>
      <c r="T119" s="13">
        <v>0.0</v>
      </c>
      <c r="U119" s="13">
        <v>358.0</v>
      </c>
      <c r="V119" s="13">
        <v>16.0</v>
      </c>
      <c r="W119" s="13">
        <v>3681.0</v>
      </c>
      <c r="X119" s="17" t="s">
        <v>2170</v>
      </c>
      <c r="Y119" s="13">
        <v>9999.0</v>
      </c>
      <c r="Z119" s="13">
        <v>3681.0</v>
      </c>
      <c r="AA119" s="13">
        <v>9999.0</v>
      </c>
      <c r="AB119" s="13">
        <v>3701.0</v>
      </c>
      <c r="AC119" s="13">
        <v>9999.0</v>
      </c>
      <c r="AD119" s="17" t="s">
        <v>2154</v>
      </c>
      <c r="AE119" s="190">
        <v>7.72</v>
      </c>
      <c r="AF119" s="190">
        <v>7.58</v>
      </c>
      <c r="AG119" s="13">
        <v>1.0</v>
      </c>
    </row>
    <row r="120" ht="15.75" customHeight="1">
      <c r="A120" s="13">
        <v>117.0</v>
      </c>
      <c r="B120" s="13" t="s">
        <v>2145</v>
      </c>
      <c r="C120" s="14" t="s">
        <v>2390</v>
      </c>
      <c r="D120" s="189">
        <v>38660.75486111111</v>
      </c>
      <c r="E120" s="17" t="s">
        <v>2412</v>
      </c>
      <c r="F120" s="17" t="s">
        <v>2413</v>
      </c>
      <c r="G120" s="17" t="s">
        <v>2149</v>
      </c>
      <c r="H120" s="13">
        <v>9.20619582E9</v>
      </c>
      <c r="I120" s="13">
        <v>9.203234038E9</v>
      </c>
      <c r="J120" s="13">
        <v>9.203234038E9</v>
      </c>
      <c r="K120" s="13" t="s">
        <v>71</v>
      </c>
      <c r="L120" s="13"/>
      <c r="M120" s="17" t="s">
        <v>2164</v>
      </c>
      <c r="N120" s="13">
        <v>1822.0</v>
      </c>
      <c r="O120" s="13">
        <v>1822.0</v>
      </c>
      <c r="P120" s="13">
        <v>302.0</v>
      </c>
      <c r="Q120" s="17" t="s">
        <v>2404</v>
      </c>
      <c r="R120" s="13">
        <v>124.0</v>
      </c>
      <c r="S120" s="13">
        <v>0.0</v>
      </c>
      <c r="T120" s="13">
        <v>0.0</v>
      </c>
      <c r="U120" s="13">
        <v>302.0</v>
      </c>
      <c r="V120" s="13">
        <v>124.0</v>
      </c>
      <c r="W120" s="13">
        <v>3681.0</v>
      </c>
      <c r="X120" s="17" t="s">
        <v>2170</v>
      </c>
      <c r="Y120" s="13">
        <v>9999.0</v>
      </c>
      <c r="Z120" s="13">
        <v>3681.0</v>
      </c>
      <c r="AA120" s="13">
        <v>9999.0</v>
      </c>
      <c r="AB120" s="13">
        <v>3701.0</v>
      </c>
      <c r="AC120" s="13">
        <v>9999.0</v>
      </c>
      <c r="AD120" s="17" t="s">
        <v>2160</v>
      </c>
      <c r="AE120" s="190">
        <v>3.32</v>
      </c>
      <c r="AF120" s="190">
        <v>3.06</v>
      </c>
      <c r="AG120" s="13">
        <v>1.0</v>
      </c>
    </row>
    <row r="121" ht="15.75" customHeight="1">
      <c r="A121" s="13">
        <v>118.0</v>
      </c>
      <c r="B121" s="13" t="s">
        <v>2145</v>
      </c>
      <c r="C121" s="14" t="s">
        <v>2390</v>
      </c>
      <c r="D121" s="189">
        <v>38660.76527777778</v>
      </c>
      <c r="E121" s="17" t="s">
        <v>2414</v>
      </c>
      <c r="F121" s="17" t="s">
        <v>2415</v>
      </c>
      <c r="G121" s="17" t="s">
        <v>2149</v>
      </c>
      <c r="H121" s="13">
        <v>9.206195831E9</v>
      </c>
      <c r="I121" s="13">
        <v>9.203234038E9</v>
      </c>
      <c r="J121" s="13">
        <v>9.203234038E9</v>
      </c>
      <c r="K121" s="13" t="s">
        <v>71</v>
      </c>
      <c r="L121" s="13"/>
      <c r="M121" s="17" t="s">
        <v>2158</v>
      </c>
      <c r="N121" s="13">
        <v>362.0</v>
      </c>
      <c r="O121" s="13">
        <v>5274.0</v>
      </c>
      <c r="P121" s="13">
        <v>4473.0</v>
      </c>
      <c r="Q121" s="17" t="s">
        <v>2416</v>
      </c>
      <c r="R121" s="13">
        <v>9999.0</v>
      </c>
      <c r="S121" s="13">
        <v>4472.0</v>
      </c>
      <c r="T121" s="13">
        <v>9999.0</v>
      </c>
      <c r="U121" s="13">
        <v>7163.0</v>
      </c>
      <c r="V121" s="13">
        <v>9999.0</v>
      </c>
      <c r="W121" s="13">
        <v>3681.0</v>
      </c>
      <c r="X121" s="17" t="s">
        <v>2170</v>
      </c>
      <c r="Y121" s="13">
        <v>9999.0</v>
      </c>
      <c r="Z121" s="13">
        <v>3681.0</v>
      </c>
      <c r="AA121" s="13">
        <v>9999.0</v>
      </c>
      <c r="AB121" s="13">
        <v>3701.0</v>
      </c>
      <c r="AC121" s="13">
        <v>9999.0</v>
      </c>
      <c r="AD121" s="17" t="s">
        <v>2160</v>
      </c>
      <c r="AE121" s="190">
        <v>3.92</v>
      </c>
      <c r="AF121" s="190">
        <v>3.73</v>
      </c>
      <c r="AG121" s="13">
        <v>5.0</v>
      </c>
    </row>
    <row r="122" ht="15.75" customHeight="1">
      <c r="A122" s="13">
        <v>119.0</v>
      </c>
      <c r="B122" s="13" t="s">
        <v>2145</v>
      </c>
      <c r="C122" s="14" t="s">
        <v>2390</v>
      </c>
      <c r="D122" s="189">
        <v>38660.77569444444</v>
      </c>
      <c r="E122" s="17" t="s">
        <v>2417</v>
      </c>
      <c r="F122" s="17" t="s">
        <v>2418</v>
      </c>
      <c r="G122" s="17" t="s">
        <v>2149</v>
      </c>
      <c r="H122" s="13">
        <v>9.20973174E9</v>
      </c>
      <c r="I122" s="13">
        <v>9.203234038E9</v>
      </c>
      <c r="J122" s="13">
        <v>9.203234038E9</v>
      </c>
      <c r="K122" s="13" t="s">
        <v>71</v>
      </c>
      <c r="L122" s="13" t="s">
        <v>1696</v>
      </c>
      <c r="M122" s="17" t="s">
        <v>2158</v>
      </c>
      <c r="N122" s="13">
        <v>1822.0</v>
      </c>
      <c r="O122" s="13">
        <v>1822.0</v>
      </c>
      <c r="P122" s="13">
        <v>3701.0</v>
      </c>
      <c r="Q122" s="17" t="s">
        <v>2152</v>
      </c>
      <c r="R122" s="13">
        <v>9999.0</v>
      </c>
      <c r="S122" s="13">
        <v>3631.0</v>
      </c>
      <c r="T122" s="13">
        <v>9999.0</v>
      </c>
      <c r="U122" s="13">
        <v>3701.0</v>
      </c>
      <c r="V122" s="13">
        <v>9999.0</v>
      </c>
      <c r="W122" s="13">
        <v>3701.0</v>
      </c>
      <c r="X122" s="17" t="s">
        <v>2152</v>
      </c>
      <c r="Y122" s="13">
        <v>9999.0</v>
      </c>
      <c r="Z122" s="13">
        <v>0.0</v>
      </c>
      <c r="AA122" s="13">
        <v>0.0</v>
      </c>
      <c r="AB122" s="13">
        <v>3701.0</v>
      </c>
      <c r="AC122" s="13">
        <v>9999.0</v>
      </c>
      <c r="AD122" s="17" t="s">
        <v>2160</v>
      </c>
      <c r="AE122" s="190">
        <v>2.1</v>
      </c>
      <c r="AF122" s="190">
        <v>2.02</v>
      </c>
      <c r="AG122" s="13">
        <v>2.0</v>
      </c>
    </row>
    <row r="123" ht="15.75" customHeight="1">
      <c r="A123" s="13">
        <v>120.0</v>
      </c>
      <c r="B123" s="13" t="s">
        <v>2145</v>
      </c>
      <c r="C123" s="14" t="s">
        <v>2390</v>
      </c>
      <c r="D123" s="189">
        <v>38660.79791666667</v>
      </c>
      <c r="E123" s="17" t="s">
        <v>2419</v>
      </c>
      <c r="F123" s="17" t="s">
        <v>2420</v>
      </c>
      <c r="G123" s="17" t="s">
        <v>2149</v>
      </c>
      <c r="H123" s="13">
        <v>9.203234038E9</v>
      </c>
      <c r="I123" s="13">
        <v>9.207554916E9</v>
      </c>
      <c r="J123" s="13">
        <v>9.207554916E9</v>
      </c>
      <c r="K123" s="13" t="s">
        <v>31</v>
      </c>
      <c r="L123" s="13" t="s">
        <v>2174</v>
      </c>
      <c r="M123" s="17" t="s">
        <v>2151</v>
      </c>
      <c r="N123" s="13">
        <v>1822.0</v>
      </c>
      <c r="O123" s="13">
        <v>1822.0</v>
      </c>
      <c r="P123" s="13">
        <v>3701.0</v>
      </c>
      <c r="Q123" s="17" t="s">
        <v>2152</v>
      </c>
      <c r="R123" s="13">
        <v>9999.0</v>
      </c>
      <c r="S123" s="13">
        <v>0.0</v>
      </c>
      <c r="T123" s="13">
        <v>0.0</v>
      </c>
      <c r="U123" s="13">
        <v>3701.0</v>
      </c>
      <c r="V123" s="13">
        <v>9999.0</v>
      </c>
      <c r="W123" s="13">
        <v>219.0</v>
      </c>
      <c r="X123" s="17" t="s">
        <v>2175</v>
      </c>
      <c r="Y123" s="13">
        <v>47.0</v>
      </c>
      <c r="Z123" s="13">
        <v>0.0</v>
      </c>
      <c r="AA123" s="13">
        <v>0.0</v>
      </c>
      <c r="AB123" s="13">
        <v>219.0</v>
      </c>
      <c r="AC123" s="13">
        <v>47.0</v>
      </c>
      <c r="AD123" s="17" t="s">
        <v>2160</v>
      </c>
      <c r="AE123" s="190">
        <v>4.32</v>
      </c>
      <c r="AF123" s="190">
        <v>4.1</v>
      </c>
      <c r="AG123" s="13">
        <v>0.0</v>
      </c>
    </row>
    <row r="124" ht="15.75" customHeight="1">
      <c r="A124" s="13">
        <v>121.0</v>
      </c>
      <c r="B124" s="13" t="s">
        <v>2145</v>
      </c>
      <c r="C124" s="14" t="s">
        <v>2390</v>
      </c>
      <c r="D124" s="189">
        <v>38660.805555555555</v>
      </c>
      <c r="E124" s="17" t="s">
        <v>2421</v>
      </c>
      <c r="F124" s="17" t="s">
        <v>2422</v>
      </c>
      <c r="G124" s="17" t="s">
        <v>2149</v>
      </c>
      <c r="H124" s="13">
        <v>9.20242146E9</v>
      </c>
      <c r="I124" s="13">
        <v>9.203234038E9</v>
      </c>
      <c r="J124" s="13">
        <v>9.203234038E9</v>
      </c>
      <c r="K124" s="13" t="s">
        <v>71</v>
      </c>
      <c r="L124" s="13" t="s">
        <v>2180</v>
      </c>
      <c r="M124" s="17" t="s">
        <v>2158</v>
      </c>
      <c r="N124" s="13">
        <v>1822.0</v>
      </c>
      <c r="O124" s="13">
        <v>1822.0</v>
      </c>
      <c r="P124" s="13">
        <v>3631.0</v>
      </c>
      <c r="Q124" s="17" t="s">
        <v>2159</v>
      </c>
      <c r="R124" s="13">
        <v>9999.0</v>
      </c>
      <c r="S124" s="13">
        <v>3631.0</v>
      </c>
      <c r="T124" s="13">
        <v>9999.0</v>
      </c>
      <c r="U124" s="13">
        <v>3701.0</v>
      </c>
      <c r="V124" s="13">
        <v>9999.0</v>
      </c>
      <c r="W124" s="13">
        <v>3701.0</v>
      </c>
      <c r="X124" s="17" t="s">
        <v>2152</v>
      </c>
      <c r="Y124" s="13">
        <v>9999.0</v>
      </c>
      <c r="Z124" s="13">
        <v>0.0</v>
      </c>
      <c r="AA124" s="13">
        <v>0.0</v>
      </c>
      <c r="AB124" s="13">
        <v>3701.0</v>
      </c>
      <c r="AC124" s="13">
        <v>9999.0</v>
      </c>
      <c r="AD124" s="17" t="s">
        <v>2160</v>
      </c>
      <c r="AE124" s="190">
        <v>1.62</v>
      </c>
      <c r="AF124" s="190">
        <v>1.45</v>
      </c>
      <c r="AG124" s="13">
        <v>1.0</v>
      </c>
    </row>
    <row r="125" ht="15.75" customHeight="1">
      <c r="A125" s="13">
        <v>122.0</v>
      </c>
      <c r="B125" s="13" t="s">
        <v>2145</v>
      </c>
      <c r="C125" s="14" t="s">
        <v>2390</v>
      </c>
      <c r="D125" s="189">
        <v>38660.80902777778</v>
      </c>
      <c r="E125" s="17" t="s">
        <v>2423</v>
      </c>
      <c r="F125" s="17" t="s">
        <v>2424</v>
      </c>
      <c r="G125" s="17" t="s">
        <v>2149</v>
      </c>
      <c r="H125" s="13">
        <v>9.203234038E9</v>
      </c>
      <c r="I125" s="13">
        <v>9.20242146E9</v>
      </c>
      <c r="J125" s="13">
        <v>9.20242146E9</v>
      </c>
      <c r="K125" s="13" t="s">
        <v>31</v>
      </c>
      <c r="L125" s="13" t="s">
        <v>2180</v>
      </c>
      <c r="M125" s="17" t="s">
        <v>2158</v>
      </c>
      <c r="N125" s="13">
        <v>1822.0</v>
      </c>
      <c r="O125" s="13">
        <v>1822.0</v>
      </c>
      <c r="P125" s="13">
        <v>3701.0</v>
      </c>
      <c r="Q125" s="17" t="s">
        <v>2152</v>
      </c>
      <c r="R125" s="13">
        <v>9999.0</v>
      </c>
      <c r="S125" s="13">
        <v>0.0</v>
      </c>
      <c r="T125" s="13">
        <v>0.0</v>
      </c>
      <c r="U125" s="13">
        <v>3701.0</v>
      </c>
      <c r="V125" s="13">
        <v>9999.0</v>
      </c>
      <c r="W125" s="13">
        <v>3631.0</v>
      </c>
      <c r="X125" s="17" t="s">
        <v>2159</v>
      </c>
      <c r="Y125" s="13">
        <v>9999.0</v>
      </c>
      <c r="Z125" s="13">
        <v>0.0</v>
      </c>
      <c r="AA125" s="13">
        <v>0.0</v>
      </c>
      <c r="AB125" s="13">
        <v>3631.0</v>
      </c>
      <c r="AC125" s="13">
        <v>9999.0</v>
      </c>
      <c r="AD125" s="17" t="s">
        <v>2160</v>
      </c>
      <c r="AE125" s="190">
        <v>1.43</v>
      </c>
      <c r="AF125" s="190">
        <v>1.28</v>
      </c>
      <c r="AG125" s="13">
        <v>0.0</v>
      </c>
    </row>
    <row r="126" ht="15.75" customHeight="1">
      <c r="A126" s="13">
        <v>123.0</v>
      </c>
      <c r="B126" s="13" t="s">
        <v>2145</v>
      </c>
      <c r="C126" s="14" t="s">
        <v>2390</v>
      </c>
      <c r="D126" s="189">
        <v>38660.8125</v>
      </c>
      <c r="E126" s="17" t="s">
        <v>2425</v>
      </c>
      <c r="F126" s="17" t="s">
        <v>2426</v>
      </c>
      <c r="G126" s="17" t="s">
        <v>2149</v>
      </c>
      <c r="H126" s="13">
        <v>9.203234038E9</v>
      </c>
      <c r="I126" s="13">
        <v>9.207554916E9</v>
      </c>
      <c r="J126" s="13">
        <v>9.207554916E9</v>
      </c>
      <c r="K126" s="13" t="s">
        <v>31</v>
      </c>
      <c r="L126" s="13" t="s">
        <v>2174</v>
      </c>
      <c r="M126" s="17" t="s">
        <v>2151</v>
      </c>
      <c r="N126" s="13">
        <v>1822.0</v>
      </c>
      <c r="O126" s="13">
        <v>1822.0</v>
      </c>
      <c r="P126" s="13">
        <v>3701.0</v>
      </c>
      <c r="Q126" s="17" t="s">
        <v>2152</v>
      </c>
      <c r="R126" s="13">
        <v>9999.0</v>
      </c>
      <c r="S126" s="13">
        <v>0.0</v>
      </c>
      <c r="T126" s="13">
        <v>0.0</v>
      </c>
      <c r="U126" s="13">
        <v>3701.0</v>
      </c>
      <c r="V126" s="13">
        <v>9999.0</v>
      </c>
      <c r="W126" s="13">
        <v>219.0</v>
      </c>
      <c r="X126" s="17" t="s">
        <v>2175</v>
      </c>
      <c r="Y126" s="13">
        <v>38.0</v>
      </c>
      <c r="Z126" s="13">
        <v>0.0</v>
      </c>
      <c r="AA126" s="13">
        <v>0.0</v>
      </c>
      <c r="AB126" s="13">
        <v>219.0</v>
      </c>
      <c r="AC126" s="13">
        <v>38.0</v>
      </c>
      <c r="AD126" s="17" t="s">
        <v>2160</v>
      </c>
      <c r="AE126" s="190">
        <v>2.62</v>
      </c>
      <c r="AF126" s="190">
        <v>2.66</v>
      </c>
      <c r="AG126" s="13">
        <v>0.0</v>
      </c>
    </row>
    <row r="127" ht="15.75" customHeight="1">
      <c r="A127" s="13">
        <v>124.0</v>
      </c>
      <c r="B127" s="13" t="s">
        <v>2145</v>
      </c>
      <c r="C127" s="14" t="s">
        <v>2390</v>
      </c>
      <c r="D127" s="189">
        <v>38660.82638888889</v>
      </c>
      <c r="E127" s="17" t="s">
        <v>2427</v>
      </c>
      <c r="F127" s="17" t="s">
        <v>2428</v>
      </c>
      <c r="G127" s="17" t="s">
        <v>2149</v>
      </c>
      <c r="H127" s="13">
        <v>9.203234038E9</v>
      </c>
      <c r="I127" s="13">
        <v>9.207554916E9</v>
      </c>
      <c r="J127" s="13">
        <v>9.207554916E9</v>
      </c>
      <c r="K127" s="13" t="s">
        <v>31</v>
      </c>
      <c r="L127" s="13" t="s">
        <v>2174</v>
      </c>
      <c r="M127" s="17" t="s">
        <v>2151</v>
      </c>
      <c r="N127" s="13">
        <v>1822.0</v>
      </c>
      <c r="O127" s="13">
        <v>1822.0</v>
      </c>
      <c r="P127" s="13">
        <v>3701.0</v>
      </c>
      <c r="Q127" s="17" t="s">
        <v>2152</v>
      </c>
      <c r="R127" s="13">
        <v>9999.0</v>
      </c>
      <c r="S127" s="13">
        <v>0.0</v>
      </c>
      <c r="T127" s="13">
        <v>0.0</v>
      </c>
      <c r="U127" s="13">
        <v>3701.0</v>
      </c>
      <c r="V127" s="13">
        <v>9999.0</v>
      </c>
      <c r="W127" s="13">
        <v>358.0</v>
      </c>
      <c r="X127" s="17" t="s">
        <v>2190</v>
      </c>
      <c r="Y127" s="13">
        <v>11.0</v>
      </c>
      <c r="Z127" s="13">
        <v>0.0</v>
      </c>
      <c r="AA127" s="13">
        <v>0.0</v>
      </c>
      <c r="AB127" s="13">
        <v>358.0</v>
      </c>
      <c r="AC127" s="13">
        <v>11.0</v>
      </c>
      <c r="AD127" s="17" t="s">
        <v>2160</v>
      </c>
      <c r="AE127" s="190">
        <v>5.83</v>
      </c>
      <c r="AF127" s="190">
        <v>5.7</v>
      </c>
      <c r="AG127" s="13">
        <v>0.0</v>
      </c>
    </row>
    <row r="128" ht="15.75" customHeight="1">
      <c r="A128" s="13">
        <v>125.0</v>
      </c>
      <c r="B128" s="13" t="s">
        <v>2145</v>
      </c>
      <c r="C128" s="14" t="s">
        <v>2390</v>
      </c>
      <c r="D128" s="189">
        <v>38660.83125</v>
      </c>
      <c r="E128" s="17" t="s">
        <v>2429</v>
      </c>
      <c r="F128" s="17" t="s">
        <v>2430</v>
      </c>
      <c r="G128" s="17" t="s">
        <v>2149</v>
      </c>
      <c r="H128" s="13">
        <v>9.203234038E9</v>
      </c>
      <c r="I128" s="13">
        <v>9.207554916E9</v>
      </c>
      <c r="J128" s="13">
        <v>9.207554916E9</v>
      </c>
      <c r="K128" s="13" t="s">
        <v>31</v>
      </c>
      <c r="L128" s="13" t="s">
        <v>2174</v>
      </c>
      <c r="M128" s="17" t="s">
        <v>2151</v>
      </c>
      <c r="N128" s="13">
        <v>1822.0</v>
      </c>
      <c r="O128" s="13">
        <v>1822.0</v>
      </c>
      <c r="P128" s="13">
        <v>3681.0</v>
      </c>
      <c r="Q128" s="17" t="s">
        <v>2170</v>
      </c>
      <c r="R128" s="13">
        <v>9999.0</v>
      </c>
      <c r="S128" s="13">
        <v>3681.0</v>
      </c>
      <c r="T128" s="13">
        <v>9999.0</v>
      </c>
      <c r="U128" s="13">
        <v>3701.0</v>
      </c>
      <c r="V128" s="13">
        <v>9999.0</v>
      </c>
      <c r="W128" s="13">
        <v>219.0</v>
      </c>
      <c r="X128" s="17" t="s">
        <v>2175</v>
      </c>
      <c r="Y128" s="13">
        <v>6.0</v>
      </c>
      <c r="Z128" s="13">
        <v>0.0</v>
      </c>
      <c r="AA128" s="13">
        <v>0.0</v>
      </c>
      <c r="AB128" s="13">
        <v>219.0</v>
      </c>
      <c r="AC128" s="13">
        <v>6.0</v>
      </c>
      <c r="AD128" s="17" t="s">
        <v>2160</v>
      </c>
      <c r="AE128" s="190">
        <v>1.22</v>
      </c>
      <c r="AF128" s="190">
        <v>1.1</v>
      </c>
      <c r="AG128" s="13">
        <v>1.0</v>
      </c>
    </row>
    <row r="129" ht="15.75" customHeight="1">
      <c r="A129" s="13">
        <v>126.0</v>
      </c>
      <c r="B129" s="13" t="s">
        <v>2145</v>
      </c>
      <c r="C129" s="14" t="s">
        <v>2390</v>
      </c>
      <c r="D129" s="189">
        <v>38660.847916666666</v>
      </c>
      <c r="E129" s="17" t="s">
        <v>2431</v>
      </c>
      <c r="F129" s="17" t="s">
        <v>2431</v>
      </c>
      <c r="G129" s="17" t="s">
        <v>2149</v>
      </c>
      <c r="H129" s="13">
        <v>9.207554916E9</v>
      </c>
      <c r="I129" s="13">
        <v>9.203234038E9</v>
      </c>
      <c r="J129" s="13">
        <v>9.203234038E9</v>
      </c>
      <c r="K129" s="13" t="s">
        <v>71</v>
      </c>
      <c r="L129" s="13" t="s">
        <v>2174</v>
      </c>
      <c r="M129" s="17" t="s">
        <v>2164</v>
      </c>
      <c r="N129" s="13">
        <v>1822.0</v>
      </c>
      <c r="O129" s="13">
        <v>1822.0</v>
      </c>
      <c r="P129" s="13">
        <v>358.0</v>
      </c>
      <c r="Q129" s="17" t="s">
        <v>2190</v>
      </c>
      <c r="R129" s="13">
        <v>4.0</v>
      </c>
      <c r="S129" s="13">
        <v>0.0</v>
      </c>
      <c r="T129" s="13">
        <v>0.0</v>
      </c>
      <c r="U129" s="13">
        <v>358.0</v>
      </c>
      <c r="V129" s="13">
        <v>4.0</v>
      </c>
      <c r="W129" s="13">
        <v>3701.0</v>
      </c>
      <c r="X129" s="17" t="s">
        <v>2152</v>
      </c>
      <c r="Y129" s="13">
        <v>9999.0</v>
      </c>
      <c r="Z129" s="13">
        <v>0.0</v>
      </c>
      <c r="AA129" s="13">
        <v>0.0</v>
      </c>
      <c r="AB129" s="13">
        <v>3701.0</v>
      </c>
      <c r="AC129" s="13">
        <v>9999.0</v>
      </c>
      <c r="AD129" s="17" t="s">
        <v>2154</v>
      </c>
      <c r="AE129" s="190">
        <v>1.17</v>
      </c>
      <c r="AF129" s="190">
        <v>0.95</v>
      </c>
      <c r="AG129" s="13">
        <v>0.0</v>
      </c>
    </row>
    <row r="130" ht="15.75" customHeight="1">
      <c r="A130" s="13">
        <v>127.0</v>
      </c>
      <c r="B130" s="13" t="s">
        <v>2145</v>
      </c>
      <c r="C130" s="14" t="s">
        <v>2432</v>
      </c>
      <c r="D130" s="189">
        <v>38661.236805555556</v>
      </c>
      <c r="E130" s="17" t="s">
        <v>2433</v>
      </c>
      <c r="F130" s="17" t="s">
        <v>2433</v>
      </c>
      <c r="G130" s="17" t="s">
        <v>2149</v>
      </c>
      <c r="H130" s="13">
        <v>9.203234038E9</v>
      </c>
      <c r="I130" s="13">
        <v>9.20973113E9</v>
      </c>
      <c r="J130" s="13">
        <v>9.206097778E9</v>
      </c>
      <c r="K130" s="13" t="s">
        <v>31</v>
      </c>
      <c r="L130" s="13" t="s">
        <v>2211</v>
      </c>
      <c r="M130" s="17" t="s">
        <v>2151</v>
      </c>
      <c r="N130" s="13">
        <v>1822.0</v>
      </c>
      <c r="O130" s="13">
        <v>1822.0</v>
      </c>
      <c r="P130" s="13">
        <v>3681.0</v>
      </c>
      <c r="Q130" s="17" t="s">
        <v>2170</v>
      </c>
      <c r="R130" s="13">
        <v>9999.0</v>
      </c>
      <c r="S130" s="13">
        <v>0.0</v>
      </c>
      <c r="T130" s="13">
        <v>0.0</v>
      </c>
      <c r="U130" s="13">
        <v>3681.0</v>
      </c>
      <c r="V130" s="13">
        <v>9999.0</v>
      </c>
      <c r="W130" s="13">
        <v>162.0</v>
      </c>
      <c r="X130" s="17" t="s">
        <v>2188</v>
      </c>
      <c r="Y130" s="13">
        <v>151.0</v>
      </c>
      <c r="Z130" s="13">
        <v>0.0</v>
      </c>
      <c r="AA130" s="13">
        <v>0.0</v>
      </c>
      <c r="AB130" s="13">
        <v>162.0</v>
      </c>
      <c r="AC130" s="13">
        <v>151.0</v>
      </c>
      <c r="AD130" s="17" t="s">
        <v>2160</v>
      </c>
      <c r="AE130" s="190">
        <v>0.15</v>
      </c>
      <c r="AF130" s="190">
        <v>12.0</v>
      </c>
      <c r="AG130" s="13">
        <v>0.0</v>
      </c>
    </row>
    <row r="131" ht="15.75" customHeight="1">
      <c r="A131" s="13">
        <v>128.0</v>
      </c>
      <c r="B131" s="13" t="s">
        <v>2145</v>
      </c>
      <c r="C131" s="14" t="s">
        <v>2432</v>
      </c>
      <c r="D131" s="189">
        <v>38661.2375</v>
      </c>
      <c r="E131" s="17" t="s">
        <v>2434</v>
      </c>
      <c r="F131" s="17" t="s">
        <v>2434</v>
      </c>
      <c r="G131" s="17" t="s">
        <v>2149</v>
      </c>
      <c r="H131" s="13">
        <v>9.203234038E9</v>
      </c>
      <c r="I131" s="13">
        <v>9.207558715E9</v>
      </c>
      <c r="J131" s="13">
        <v>9.207558715E9</v>
      </c>
      <c r="K131" s="13" t="s">
        <v>31</v>
      </c>
      <c r="L131" s="13" t="s">
        <v>1696</v>
      </c>
      <c r="M131" s="17" t="s">
        <v>2151</v>
      </c>
      <c r="N131" s="13">
        <v>1822.0</v>
      </c>
      <c r="O131" s="13">
        <v>1822.0</v>
      </c>
      <c r="P131" s="13">
        <v>3681.0</v>
      </c>
      <c r="Q131" s="17" t="s">
        <v>2170</v>
      </c>
      <c r="R131" s="13">
        <v>9999.0</v>
      </c>
      <c r="S131" s="13">
        <v>3681.0</v>
      </c>
      <c r="T131" s="13">
        <v>9999.0</v>
      </c>
      <c r="U131" s="13">
        <v>3701.0</v>
      </c>
      <c r="V131" s="13">
        <v>9999.0</v>
      </c>
      <c r="W131" s="13">
        <v>358.0</v>
      </c>
      <c r="X131" s="17" t="s">
        <v>2190</v>
      </c>
      <c r="Y131" s="13">
        <v>1.0</v>
      </c>
      <c r="Z131" s="13">
        <v>0.0</v>
      </c>
      <c r="AA131" s="13">
        <v>0.0</v>
      </c>
      <c r="AB131" s="13">
        <v>358.0</v>
      </c>
      <c r="AC131" s="13">
        <v>1.0</v>
      </c>
      <c r="AD131" s="17" t="s">
        <v>2160</v>
      </c>
      <c r="AE131" s="190">
        <v>0.83</v>
      </c>
      <c r="AF131" s="190">
        <v>0.47</v>
      </c>
      <c r="AG131" s="13">
        <v>1.0</v>
      </c>
    </row>
    <row r="132" ht="15.75" customHeight="1">
      <c r="A132" s="13">
        <v>129.0</v>
      </c>
      <c r="B132" s="13" t="s">
        <v>2145</v>
      </c>
      <c r="C132" s="14" t="s">
        <v>2432</v>
      </c>
      <c r="D132" s="189">
        <v>38661.23819444444</v>
      </c>
      <c r="E132" s="17" t="s">
        <v>2435</v>
      </c>
      <c r="F132" s="17" t="s">
        <v>2435</v>
      </c>
      <c r="G132" s="17" t="s">
        <v>2149</v>
      </c>
      <c r="H132" s="13">
        <v>9.207554916E9</v>
      </c>
      <c r="I132" s="13">
        <v>9.203234038E9</v>
      </c>
      <c r="J132" s="13">
        <v>9.203234038E9</v>
      </c>
      <c r="K132" s="13" t="s">
        <v>71</v>
      </c>
      <c r="L132" s="13" t="s">
        <v>2174</v>
      </c>
      <c r="M132" s="17" t="s">
        <v>2164</v>
      </c>
      <c r="N132" s="13">
        <v>1822.0</v>
      </c>
      <c r="O132" s="13">
        <v>1822.0</v>
      </c>
      <c r="P132" s="13">
        <v>358.0</v>
      </c>
      <c r="Q132" s="17" t="s">
        <v>2190</v>
      </c>
      <c r="R132" s="13">
        <v>16.0</v>
      </c>
      <c r="S132" s="13">
        <v>0.0</v>
      </c>
      <c r="T132" s="13">
        <v>0.0</v>
      </c>
      <c r="U132" s="13">
        <v>358.0</v>
      </c>
      <c r="V132" s="13">
        <v>16.0</v>
      </c>
      <c r="W132" s="13">
        <v>3701.0</v>
      </c>
      <c r="X132" s="17" t="s">
        <v>2152</v>
      </c>
      <c r="Y132" s="13">
        <v>9999.0</v>
      </c>
      <c r="Z132" s="13">
        <v>0.0</v>
      </c>
      <c r="AA132" s="13">
        <v>0.0</v>
      </c>
      <c r="AB132" s="13">
        <v>3701.0</v>
      </c>
      <c r="AC132" s="13">
        <v>9999.0</v>
      </c>
      <c r="AD132" s="17" t="s">
        <v>2154</v>
      </c>
      <c r="AE132" s="190">
        <v>0.47</v>
      </c>
      <c r="AF132" s="190">
        <v>0.3</v>
      </c>
      <c r="AG132" s="13">
        <v>0.0</v>
      </c>
    </row>
    <row r="133" ht="15.75" customHeight="1">
      <c r="A133" s="13">
        <v>130.0</v>
      </c>
      <c r="B133" s="13" t="s">
        <v>2145</v>
      </c>
      <c r="C133" s="14" t="s">
        <v>2432</v>
      </c>
      <c r="D133" s="189">
        <v>38661.33194444444</v>
      </c>
      <c r="E133" s="17" t="s">
        <v>2436</v>
      </c>
      <c r="F133" s="17" t="s">
        <v>2437</v>
      </c>
      <c r="G133" s="17" t="s">
        <v>2149</v>
      </c>
      <c r="H133" s="13">
        <v>9.20973033E9</v>
      </c>
      <c r="I133" s="13">
        <v>9.203234038E9</v>
      </c>
      <c r="J133" s="13">
        <v>9.203234038E9</v>
      </c>
      <c r="K133" s="13" t="s">
        <v>71</v>
      </c>
      <c r="L133" s="13" t="s">
        <v>2157</v>
      </c>
      <c r="M133" s="17" t="s">
        <v>2158</v>
      </c>
      <c r="N133" s="13">
        <v>1822.0</v>
      </c>
      <c r="O133" s="13">
        <v>1822.0</v>
      </c>
      <c r="P133" s="13">
        <v>3701.0</v>
      </c>
      <c r="Q133" s="17" t="s">
        <v>2152</v>
      </c>
      <c r="R133" s="13">
        <v>9999.0</v>
      </c>
      <c r="S133" s="13">
        <v>0.0</v>
      </c>
      <c r="T133" s="13">
        <v>0.0</v>
      </c>
      <c r="U133" s="13">
        <v>3701.0</v>
      </c>
      <c r="V133" s="13">
        <v>9999.0</v>
      </c>
      <c r="W133" s="13">
        <v>2801.0</v>
      </c>
      <c r="X133" s="17" t="s">
        <v>2438</v>
      </c>
      <c r="Y133" s="13">
        <v>9999.0</v>
      </c>
      <c r="Z133" s="13">
        <v>0.0</v>
      </c>
      <c r="AA133" s="13">
        <v>0.0</v>
      </c>
      <c r="AB133" s="13">
        <v>2801.0</v>
      </c>
      <c r="AC133" s="13">
        <v>9999.0</v>
      </c>
      <c r="AD133" s="17" t="s">
        <v>2160</v>
      </c>
      <c r="AE133" s="190">
        <v>3.12</v>
      </c>
      <c r="AF133" s="190">
        <v>2.85</v>
      </c>
      <c r="AG133" s="13">
        <v>0.0</v>
      </c>
    </row>
    <row r="134" ht="15.75" customHeight="1">
      <c r="A134" s="13">
        <v>131.0</v>
      </c>
      <c r="B134" s="13" t="s">
        <v>2145</v>
      </c>
      <c r="C134" s="14" t="s">
        <v>2432</v>
      </c>
      <c r="D134" s="189">
        <v>38661.3375</v>
      </c>
      <c r="E134" s="17" t="s">
        <v>2439</v>
      </c>
      <c r="F134" s="17" t="s">
        <v>2439</v>
      </c>
      <c r="G134" s="17" t="s">
        <v>2149</v>
      </c>
      <c r="H134" s="13">
        <v>9.202423128E9</v>
      </c>
      <c r="I134" s="13">
        <v>9.203234038E9</v>
      </c>
      <c r="J134" s="13">
        <v>9.203234038E9</v>
      </c>
      <c r="K134" s="13" t="s">
        <v>71</v>
      </c>
      <c r="L134" s="13"/>
      <c r="M134" s="17" t="s">
        <v>2164</v>
      </c>
      <c r="N134" s="13">
        <v>1822.0</v>
      </c>
      <c r="O134" s="13">
        <v>1810.0</v>
      </c>
      <c r="P134" s="13">
        <v>517.0</v>
      </c>
      <c r="Q134" s="17" t="s">
        <v>2169</v>
      </c>
      <c r="R134" s="13">
        <v>90.0</v>
      </c>
      <c r="S134" s="13">
        <v>0.0</v>
      </c>
      <c r="T134" s="13">
        <v>0.0</v>
      </c>
      <c r="U134" s="13">
        <v>517.0</v>
      </c>
      <c r="V134" s="13">
        <v>90.0</v>
      </c>
      <c r="W134" s="13">
        <v>2415.0</v>
      </c>
      <c r="X134" s="17" t="s">
        <v>2440</v>
      </c>
      <c r="Y134" s="13">
        <v>5.0</v>
      </c>
      <c r="Z134" s="13">
        <v>0.0</v>
      </c>
      <c r="AA134" s="13">
        <v>0.0</v>
      </c>
      <c r="AB134" s="13">
        <v>2415.0</v>
      </c>
      <c r="AC134" s="13">
        <v>5.0</v>
      </c>
      <c r="AD134" s="17" t="s">
        <v>2236</v>
      </c>
      <c r="AE134" s="190">
        <v>1.27</v>
      </c>
      <c r="AF134" s="190">
        <v>0.85</v>
      </c>
      <c r="AG134" s="13">
        <v>0.0</v>
      </c>
    </row>
    <row r="135" ht="15.75" customHeight="1">
      <c r="A135" s="13">
        <v>132.0</v>
      </c>
      <c r="B135" s="13" t="s">
        <v>2145</v>
      </c>
      <c r="C135" s="14" t="s">
        <v>2432</v>
      </c>
      <c r="D135" s="189">
        <v>38661.40902777778</v>
      </c>
      <c r="E135" s="17" t="s">
        <v>2441</v>
      </c>
      <c r="F135" s="17" t="s">
        <v>2442</v>
      </c>
      <c r="G135" s="17" t="s">
        <v>2149</v>
      </c>
      <c r="H135" s="13">
        <v>9.203234038E9</v>
      </c>
      <c r="I135" s="13">
        <v>9.207552848E9</v>
      </c>
      <c r="J135" s="13">
        <v>9.207552848E9</v>
      </c>
      <c r="K135" s="13" t="s">
        <v>31</v>
      </c>
      <c r="L135" s="13" t="s">
        <v>2240</v>
      </c>
      <c r="M135" s="17" t="s">
        <v>2151</v>
      </c>
      <c r="N135" s="13">
        <v>1822.0</v>
      </c>
      <c r="O135" s="13">
        <v>1810.0</v>
      </c>
      <c r="P135" s="13">
        <v>2881.0</v>
      </c>
      <c r="Q135" s="17" t="s">
        <v>2266</v>
      </c>
      <c r="R135" s="13">
        <v>9999.0</v>
      </c>
      <c r="S135" s="13">
        <v>0.0</v>
      </c>
      <c r="T135" s="13">
        <v>0.0</v>
      </c>
      <c r="U135" s="13">
        <v>2881.0</v>
      </c>
      <c r="V135" s="13">
        <v>9999.0</v>
      </c>
      <c r="W135" s="13">
        <v>219.0</v>
      </c>
      <c r="X135" s="17" t="s">
        <v>2175</v>
      </c>
      <c r="Y135" s="13">
        <v>54.0</v>
      </c>
      <c r="Z135" s="13">
        <v>0.0</v>
      </c>
      <c r="AA135" s="13">
        <v>0.0</v>
      </c>
      <c r="AB135" s="13">
        <v>219.0</v>
      </c>
      <c r="AC135" s="13">
        <v>54.0</v>
      </c>
      <c r="AD135" s="17" t="s">
        <v>2160</v>
      </c>
      <c r="AE135" s="190">
        <v>2.22</v>
      </c>
      <c r="AF135" s="190">
        <v>2.0</v>
      </c>
      <c r="AG135" s="13">
        <v>0.0</v>
      </c>
    </row>
    <row r="136" ht="15.75" customHeight="1">
      <c r="A136" s="13">
        <v>133.0</v>
      </c>
      <c r="B136" s="13" t="s">
        <v>2145</v>
      </c>
      <c r="C136" s="14" t="s">
        <v>2432</v>
      </c>
      <c r="D136" s="189">
        <v>38661.49236111111</v>
      </c>
      <c r="E136" s="17" t="s">
        <v>2443</v>
      </c>
      <c r="F136" s="17" t="s">
        <v>2444</v>
      </c>
      <c r="G136" s="17" t="s">
        <v>2149</v>
      </c>
      <c r="H136" s="13">
        <v>4.075156094E9</v>
      </c>
      <c r="I136" s="13">
        <v>9.203234038E9</v>
      </c>
      <c r="J136" s="13">
        <v>9.203234038E9</v>
      </c>
      <c r="K136" s="13" t="s">
        <v>71</v>
      </c>
      <c r="L136" s="13"/>
      <c r="M136" s="17" t="s">
        <v>2164</v>
      </c>
      <c r="N136" s="13">
        <v>1822.0</v>
      </c>
      <c r="O136" s="13">
        <v>1810.0</v>
      </c>
      <c r="P136" s="13">
        <v>576.0</v>
      </c>
      <c r="Q136" s="17" t="s">
        <v>2445</v>
      </c>
      <c r="R136" s="13">
        <v>20.0</v>
      </c>
      <c r="S136" s="13">
        <v>0.0</v>
      </c>
      <c r="T136" s="13">
        <v>0.0</v>
      </c>
      <c r="U136" s="13">
        <v>576.0</v>
      </c>
      <c r="V136" s="13">
        <v>20.0</v>
      </c>
      <c r="W136" s="13">
        <v>2881.0</v>
      </c>
      <c r="X136" s="17" t="s">
        <v>2266</v>
      </c>
      <c r="Y136" s="13">
        <v>9999.0</v>
      </c>
      <c r="Z136" s="13">
        <v>0.0</v>
      </c>
      <c r="AA136" s="13">
        <v>0.0</v>
      </c>
      <c r="AB136" s="13">
        <v>2881.0</v>
      </c>
      <c r="AC136" s="13">
        <v>9999.0</v>
      </c>
      <c r="AD136" s="17" t="s">
        <v>2154</v>
      </c>
      <c r="AE136" s="190">
        <v>0.72</v>
      </c>
      <c r="AF136" s="190">
        <v>0.52</v>
      </c>
      <c r="AG136" s="13">
        <v>0.0</v>
      </c>
    </row>
    <row r="137" ht="15.75" customHeight="1">
      <c r="A137" s="13">
        <v>134.0</v>
      </c>
      <c r="B137" s="13" t="s">
        <v>2145</v>
      </c>
      <c r="C137" s="14" t="s">
        <v>2432</v>
      </c>
      <c r="D137" s="189">
        <v>38661.493055555555</v>
      </c>
      <c r="E137" s="17" t="s">
        <v>2444</v>
      </c>
      <c r="F137" s="17" t="s">
        <v>2446</v>
      </c>
      <c r="G137" s="17" t="s">
        <v>2149</v>
      </c>
      <c r="H137" s="13">
        <v>9.20973174E9</v>
      </c>
      <c r="I137" s="13">
        <v>9.203234038E9</v>
      </c>
      <c r="J137" s="13">
        <v>9.203234038E9</v>
      </c>
      <c r="K137" s="13" t="s">
        <v>71</v>
      </c>
      <c r="L137" s="13" t="s">
        <v>1696</v>
      </c>
      <c r="M137" s="17" t="s">
        <v>2158</v>
      </c>
      <c r="N137" s="13">
        <v>1822.0</v>
      </c>
      <c r="O137" s="13">
        <v>362.0</v>
      </c>
      <c r="P137" s="13">
        <v>3361.0</v>
      </c>
      <c r="Q137" s="17" t="s">
        <v>2447</v>
      </c>
      <c r="R137" s="13">
        <v>9999.0</v>
      </c>
      <c r="S137" s="13">
        <v>0.0</v>
      </c>
      <c r="T137" s="13">
        <v>0.0</v>
      </c>
      <c r="U137" s="13">
        <v>3361.0</v>
      </c>
      <c r="V137" s="13">
        <v>9999.0</v>
      </c>
      <c r="W137" s="13">
        <v>2881.0</v>
      </c>
      <c r="X137" s="17" t="s">
        <v>2266</v>
      </c>
      <c r="Y137" s="13">
        <v>9999.0</v>
      </c>
      <c r="Z137" s="13">
        <v>0.0</v>
      </c>
      <c r="AA137" s="13">
        <v>0.0</v>
      </c>
      <c r="AB137" s="13">
        <v>2881.0</v>
      </c>
      <c r="AC137" s="13">
        <v>9999.0</v>
      </c>
      <c r="AD137" s="17" t="s">
        <v>2160</v>
      </c>
      <c r="AE137" s="190">
        <v>2.65</v>
      </c>
      <c r="AF137" s="190">
        <v>2.55</v>
      </c>
      <c r="AG137" s="13">
        <v>0.0</v>
      </c>
    </row>
    <row r="138" ht="15.75" customHeight="1">
      <c r="A138" s="13">
        <v>136.0</v>
      </c>
      <c r="B138" s="13" t="s">
        <v>2145</v>
      </c>
      <c r="C138" s="14" t="s">
        <v>2432</v>
      </c>
      <c r="D138" s="189">
        <v>38661.49791666667</v>
      </c>
      <c r="E138" s="191">
        <v>38661.49791666667</v>
      </c>
      <c r="F138" s="17" t="s">
        <v>2448</v>
      </c>
      <c r="G138" s="17" t="s">
        <v>2149</v>
      </c>
      <c r="H138" s="13">
        <v>9.205532234E9</v>
      </c>
      <c r="I138" s="13">
        <v>9.203234038E9</v>
      </c>
      <c r="J138" s="13">
        <v>9.203234038E9</v>
      </c>
      <c r="K138" s="13" t="s">
        <v>71</v>
      </c>
      <c r="L138" s="13"/>
      <c r="M138" s="17" t="s">
        <v>2164</v>
      </c>
      <c r="N138" s="13">
        <v>1822.0</v>
      </c>
      <c r="O138" s="13">
        <v>1810.0</v>
      </c>
      <c r="P138" s="13">
        <v>517.0</v>
      </c>
      <c r="Q138" s="17" t="s">
        <v>2169</v>
      </c>
      <c r="R138" s="13">
        <v>93.0</v>
      </c>
      <c r="S138" s="13">
        <v>0.0</v>
      </c>
      <c r="T138" s="13">
        <v>0.0</v>
      </c>
      <c r="U138" s="13">
        <v>517.0</v>
      </c>
      <c r="V138" s="13">
        <v>93.0</v>
      </c>
      <c r="W138" s="13">
        <v>2881.0</v>
      </c>
      <c r="X138" s="17" t="s">
        <v>2266</v>
      </c>
      <c r="Y138" s="13">
        <v>9999.0</v>
      </c>
      <c r="Z138" s="13">
        <v>0.0</v>
      </c>
      <c r="AA138" s="13">
        <v>0.0</v>
      </c>
      <c r="AB138" s="13">
        <v>2881.0</v>
      </c>
      <c r="AC138" s="13">
        <v>9999.0</v>
      </c>
      <c r="AD138" s="17" t="s">
        <v>2154</v>
      </c>
      <c r="AE138" s="190">
        <v>1.12</v>
      </c>
      <c r="AF138" s="190">
        <v>1.02</v>
      </c>
      <c r="AG138" s="13">
        <v>0.0</v>
      </c>
    </row>
    <row r="139" ht="15.75" customHeight="1">
      <c r="A139" s="13">
        <v>135.0</v>
      </c>
      <c r="B139" s="13" t="s">
        <v>2145</v>
      </c>
      <c r="C139" s="14" t="s">
        <v>2432</v>
      </c>
      <c r="D139" s="189">
        <v>38661.498611111114</v>
      </c>
      <c r="E139" s="17" t="s">
        <v>2449</v>
      </c>
      <c r="F139" s="17" t="s">
        <v>2448</v>
      </c>
      <c r="G139" s="17" t="s">
        <v>2149</v>
      </c>
      <c r="H139" s="13">
        <v>9.204901424E9</v>
      </c>
      <c r="I139" s="13">
        <v>9.203234038E9</v>
      </c>
      <c r="J139" s="13">
        <v>9.203234038E9</v>
      </c>
      <c r="K139" s="13" t="s">
        <v>71</v>
      </c>
      <c r="L139" s="13"/>
      <c r="M139" s="17" t="s">
        <v>2164</v>
      </c>
      <c r="N139" s="13">
        <v>1822.0</v>
      </c>
      <c r="O139" s="13">
        <v>1810.0</v>
      </c>
      <c r="P139" s="13">
        <v>576.0</v>
      </c>
      <c r="Q139" s="17" t="s">
        <v>2445</v>
      </c>
      <c r="R139" s="13">
        <v>29.0</v>
      </c>
      <c r="S139" s="13">
        <v>0.0</v>
      </c>
      <c r="T139" s="13">
        <v>0.0</v>
      </c>
      <c r="U139" s="13">
        <v>576.0</v>
      </c>
      <c r="V139" s="13">
        <v>29.0</v>
      </c>
      <c r="W139" s="13">
        <v>2881.0</v>
      </c>
      <c r="X139" s="17" t="s">
        <v>2266</v>
      </c>
      <c r="Y139" s="13">
        <v>9999.0</v>
      </c>
      <c r="Z139" s="13">
        <v>0.0</v>
      </c>
      <c r="AA139" s="13">
        <v>0.0</v>
      </c>
      <c r="AB139" s="13">
        <v>2881.0</v>
      </c>
      <c r="AC139" s="13">
        <v>9999.0</v>
      </c>
      <c r="AD139" s="17" t="s">
        <v>2154</v>
      </c>
      <c r="AE139" s="190">
        <v>0.95</v>
      </c>
      <c r="AF139" s="190">
        <v>0.83</v>
      </c>
      <c r="AG139" s="13">
        <v>0.0</v>
      </c>
    </row>
    <row r="140" ht="15.75" customHeight="1">
      <c r="A140" s="13">
        <v>137.0</v>
      </c>
      <c r="B140" s="13" t="s">
        <v>2145</v>
      </c>
      <c r="C140" s="14" t="s">
        <v>2432</v>
      </c>
      <c r="D140" s="189">
        <v>38661.49930555555</v>
      </c>
      <c r="E140" s="17" t="s">
        <v>2448</v>
      </c>
      <c r="F140" s="191">
        <v>38661.5</v>
      </c>
      <c r="G140" s="17" t="s">
        <v>2149</v>
      </c>
      <c r="H140" s="13">
        <v>9.205532234E9</v>
      </c>
      <c r="I140" s="13">
        <v>9.203234038E9</v>
      </c>
      <c r="J140" s="13">
        <v>9.203234038E9</v>
      </c>
      <c r="K140" s="13" t="s">
        <v>71</v>
      </c>
      <c r="L140" s="13"/>
      <c r="M140" s="17" t="s">
        <v>2164</v>
      </c>
      <c r="N140" s="13">
        <v>1822.0</v>
      </c>
      <c r="O140" s="13">
        <v>1810.0</v>
      </c>
      <c r="P140" s="13">
        <v>517.0</v>
      </c>
      <c r="Q140" s="17" t="s">
        <v>2169</v>
      </c>
      <c r="R140" s="13">
        <v>93.0</v>
      </c>
      <c r="S140" s="13">
        <v>0.0</v>
      </c>
      <c r="T140" s="13">
        <v>0.0</v>
      </c>
      <c r="U140" s="13">
        <v>517.0</v>
      </c>
      <c r="V140" s="13">
        <v>93.0</v>
      </c>
      <c r="W140" s="13">
        <v>2881.0</v>
      </c>
      <c r="X140" s="17" t="s">
        <v>2266</v>
      </c>
      <c r="Y140" s="13">
        <v>9999.0</v>
      </c>
      <c r="Z140" s="13">
        <v>0.0</v>
      </c>
      <c r="AA140" s="13">
        <v>0.0</v>
      </c>
      <c r="AB140" s="13">
        <v>2881.0</v>
      </c>
      <c r="AC140" s="13">
        <v>9999.0</v>
      </c>
      <c r="AD140" s="17" t="s">
        <v>2154</v>
      </c>
      <c r="AE140" s="190">
        <v>1.35</v>
      </c>
      <c r="AF140" s="190">
        <v>1.13</v>
      </c>
      <c r="AG140" s="13">
        <v>0.0</v>
      </c>
    </row>
    <row r="141" ht="15.75" customHeight="1">
      <c r="A141" s="13">
        <v>138.0</v>
      </c>
      <c r="B141" s="13" t="s">
        <v>2145</v>
      </c>
      <c r="C141" s="14" t="s">
        <v>2432</v>
      </c>
      <c r="D141" s="189">
        <v>38661.5</v>
      </c>
      <c r="E141" s="17" t="s">
        <v>2450</v>
      </c>
      <c r="F141" s="191">
        <v>38661.50208333333</v>
      </c>
      <c r="G141" s="17" t="s">
        <v>2149</v>
      </c>
      <c r="H141" s="13">
        <v>9.205532234E9</v>
      </c>
      <c r="I141" s="13">
        <v>9.203234038E9</v>
      </c>
      <c r="J141" s="13">
        <v>9.203234038E9</v>
      </c>
      <c r="K141" s="13" t="s">
        <v>71</v>
      </c>
      <c r="L141" s="13"/>
      <c r="M141" s="17" t="s">
        <v>2164</v>
      </c>
      <c r="N141" s="13">
        <v>1822.0</v>
      </c>
      <c r="O141" s="13">
        <v>1810.0</v>
      </c>
      <c r="P141" s="13">
        <v>517.0</v>
      </c>
      <c r="Q141" s="17" t="s">
        <v>2169</v>
      </c>
      <c r="R141" s="13">
        <v>89.0</v>
      </c>
      <c r="S141" s="13">
        <v>0.0</v>
      </c>
      <c r="T141" s="13">
        <v>0.0</v>
      </c>
      <c r="U141" s="13">
        <v>517.0</v>
      </c>
      <c r="V141" s="13">
        <v>89.0</v>
      </c>
      <c r="W141" s="13">
        <v>2881.0</v>
      </c>
      <c r="X141" s="17" t="s">
        <v>2266</v>
      </c>
      <c r="Y141" s="13">
        <v>9999.0</v>
      </c>
      <c r="Z141" s="13">
        <v>0.0</v>
      </c>
      <c r="AA141" s="13">
        <v>0.0</v>
      </c>
      <c r="AB141" s="13">
        <v>2881.0</v>
      </c>
      <c r="AC141" s="13">
        <v>9999.0</v>
      </c>
      <c r="AD141" s="17" t="s">
        <v>2154</v>
      </c>
      <c r="AE141" s="190">
        <v>3.03</v>
      </c>
      <c r="AF141" s="190">
        <v>2.68</v>
      </c>
      <c r="AG141" s="13">
        <v>0.0</v>
      </c>
    </row>
    <row r="142" ht="15.75" customHeight="1">
      <c r="A142" s="13">
        <v>139.0</v>
      </c>
      <c r="B142" s="13" t="s">
        <v>2145</v>
      </c>
      <c r="C142" s="14" t="s">
        <v>2432</v>
      </c>
      <c r="D142" s="189">
        <v>38661.510416666664</v>
      </c>
      <c r="E142" s="17" t="s">
        <v>2451</v>
      </c>
      <c r="F142" s="17" t="s">
        <v>2452</v>
      </c>
      <c r="G142" s="17" t="s">
        <v>2149</v>
      </c>
      <c r="H142" s="13">
        <v>9.20973174E9</v>
      </c>
      <c r="I142" s="13">
        <v>9.203234038E9</v>
      </c>
      <c r="J142" s="13">
        <v>9.203234038E9</v>
      </c>
      <c r="K142" s="13" t="s">
        <v>71</v>
      </c>
      <c r="L142" s="13" t="s">
        <v>1696</v>
      </c>
      <c r="M142" s="17" t="s">
        <v>2158</v>
      </c>
      <c r="N142" s="13">
        <v>1822.0</v>
      </c>
      <c r="O142" s="13">
        <v>362.0</v>
      </c>
      <c r="P142" s="13">
        <v>3361.0</v>
      </c>
      <c r="Q142" s="17" t="s">
        <v>2453</v>
      </c>
      <c r="R142" s="13">
        <v>9999.0</v>
      </c>
      <c r="S142" s="13">
        <v>3402.0</v>
      </c>
      <c r="T142" s="13">
        <v>9999.0</v>
      </c>
      <c r="U142" s="13">
        <v>3401.0</v>
      </c>
      <c r="V142" s="13">
        <v>9999.0</v>
      </c>
      <c r="W142" s="13">
        <v>2881.0</v>
      </c>
      <c r="X142" s="17" t="s">
        <v>2266</v>
      </c>
      <c r="Y142" s="13">
        <v>9999.0</v>
      </c>
      <c r="Z142" s="13">
        <v>0.0</v>
      </c>
      <c r="AA142" s="13">
        <v>0.0</v>
      </c>
      <c r="AB142" s="13">
        <v>2881.0</v>
      </c>
      <c r="AC142" s="13">
        <v>9999.0</v>
      </c>
      <c r="AD142" s="17" t="s">
        <v>2160</v>
      </c>
      <c r="AE142" s="190">
        <v>2.97</v>
      </c>
      <c r="AF142" s="190">
        <v>2.7</v>
      </c>
      <c r="AG142" s="13">
        <v>2.0</v>
      </c>
    </row>
    <row r="143" ht="15.75" customHeight="1">
      <c r="A143" s="13">
        <v>140.0</v>
      </c>
      <c r="B143" s="13" t="s">
        <v>2145</v>
      </c>
      <c r="C143" s="14" t="s">
        <v>2432</v>
      </c>
      <c r="D143" s="189">
        <v>38661.524305555555</v>
      </c>
      <c r="E143" s="17" t="s">
        <v>2454</v>
      </c>
      <c r="F143" s="17" t="s">
        <v>2454</v>
      </c>
      <c r="G143" s="17" t="s">
        <v>2163</v>
      </c>
      <c r="H143" s="13">
        <v>9.203234038E9</v>
      </c>
      <c r="I143" s="13">
        <v>9.207558715E9</v>
      </c>
      <c r="J143" s="17"/>
      <c r="K143" s="13" t="s">
        <v>31</v>
      </c>
      <c r="L143" s="13" t="s">
        <v>1696</v>
      </c>
      <c r="M143" s="17" t="s">
        <v>2249</v>
      </c>
      <c r="N143" s="13">
        <v>0.0</v>
      </c>
      <c r="O143" s="17"/>
      <c r="P143" s="13">
        <v>2881.0</v>
      </c>
      <c r="Q143" s="17" t="s">
        <v>2266</v>
      </c>
      <c r="R143" s="13">
        <v>9999.0</v>
      </c>
      <c r="S143" s="13">
        <v>0.0</v>
      </c>
      <c r="T143" s="13">
        <v>0.0</v>
      </c>
      <c r="U143" s="13">
        <v>2881.0</v>
      </c>
      <c r="V143" s="13">
        <v>9999.0</v>
      </c>
      <c r="W143" s="13">
        <v>0.0</v>
      </c>
      <c r="X143" s="13">
        <v>0.0</v>
      </c>
      <c r="Y143" s="13">
        <v>0.0</v>
      </c>
      <c r="Z143" s="13">
        <v>0.0</v>
      </c>
      <c r="AA143" s="13">
        <v>0.0</v>
      </c>
      <c r="AB143" s="13">
        <v>0.0</v>
      </c>
      <c r="AC143" s="13">
        <v>0.0</v>
      </c>
      <c r="AD143" s="17" t="s">
        <v>2166</v>
      </c>
      <c r="AE143" s="190">
        <v>0.0</v>
      </c>
      <c r="AF143" s="190">
        <v>0.0</v>
      </c>
      <c r="AG143" s="13">
        <v>0.0</v>
      </c>
    </row>
    <row r="144" ht="15.75" customHeight="1">
      <c r="A144" s="13">
        <v>141.0</v>
      </c>
      <c r="B144" s="13" t="s">
        <v>2145</v>
      </c>
      <c r="C144" s="14" t="s">
        <v>2432</v>
      </c>
      <c r="D144" s="189">
        <v>38661.524305555555</v>
      </c>
      <c r="E144" s="17" t="s">
        <v>2455</v>
      </c>
      <c r="F144" s="17" t="s">
        <v>2455</v>
      </c>
      <c r="G144" s="17" t="s">
        <v>2149</v>
      </c>
      <c r="H144" s="13">
        <v>9.203234038E9</v>
      </c>
      <c r="I144" s="13">
        <v>9.20973174E9</v>
      </c>
      <c r="J144" s="13">
        <v>9.206097778E9</v>
      </c>
      <c r="K144" s="13" t="s">
        <v>31</v>
      </c>
      <c r="L144" s="13" t="s">
        <v>1696</v>
      </c>
      <c r="M144" s="17" t="s">
        <v>2151</v>
      </c>
      <c r="N144" s="13">
        <v>1822.0</v>
      </c>
      <c r="O144" s="13">
        <v>1810.0</v>
      </c>
      <c r="P144" s="13">
        <v>2881.0</v>
      </c>
      <c r="Q144" s="17" t="s">
        <v>2266</v>
      </c>
      <c r="R144" s="13">
        <v>9999.0</v>
      </c>
      <c r="S144" s="13">
        <v>0.0</v>
      </c>
      <c r="T144" s="13">
        <v>0.0</v>
      </c>
      <c r="U144" s="13">
        <v>2881.0</v>
      </c>
      <c r="V144" s="13">
        <v>9999.0</v>
      </c>
      <c r="W144" s="13">
        <v>162.0</v>
      </c>
      <c r="X144" s="17" t="s">
        <v>2188</v>
      </c>
      <c r="Y144" s="13">
        <v>181.0</v>
      </c>
      <c r="Z144" s="13">
        <v>0.0</v>
      </c>
      <c r="AA144" s="13">
        <v>0.0</v>
      </c>
      <c r="AB144" s="13">
        <v>162.0</v>
      </c>
      <c r="AC144" s="13">
        <v>181.0</v>
      </c>
      <c r="AD144" s="17" t="s">
        <v>2160</v>
      </c>
      <c r="AE144" s="190">
        <v>0.65</v>
      </c>
      <c r="AF144" s="190">
        <v>0.1</v>
      </c>
      <c r="AG144" s="13">
        <v>0.0</v>
      </c>
    </row>
    <row r="145" ht="15.75" customHeight="1">
      <c r="A145" s="13">
        <v>142.0</v>
      </c>
      <c r="B145" s="13" t="s">
        <v>2145</v>
      </c>
      <c r="C145" s="14" t="s">
        <v>2432</v>
      </c>
      <c r="D145" s="189">
        <v>38661.52569444444</v>
      </c>
      <c r="E145" s="191">
        <v>38661.52569444444</v>
      </c>
      <c r="F145" s="17" t="s">
        <v>2456</v>
      </c>
      <c r="G145" s="17" t="s">
        <v>2149</v>
      </c>
      <c r="H145" s="13">
        <v>9.203234038E9</v>
      </c>
      <c r="I145" s="13">
        <v>9.207558715E9</v>
      </c>
      <c r="J145" s="13">
        <v>9.207558715E9</v>
      </c>
      <c r="K145" s="13" t="s">
        <v>31</v>
      </c>
      <c r="L145" s="13" t="s">
        <v>1696</v>
      </c>
      <c r="M145" s="17" t="s">
        <v>2151</v>
      </c>
      <c r="N145" s="13">
        <v>1822.0</v>
      </c>
      <c r="O145" s="13">
        <v>1810.0</v>
      </c>
      <c r="P145" s="13">
        <v>2881.0</v>
      </c>
      <c r="Q145" s="17" t="s">
        <v>2266</v>
      </c>
      <c r="R145" s="13">
        <v>9999.0</v>
      </c>
      <c r="S145" s="13">
        <v>0.0</v>
      </c>
      <c r="T145" s="13">
        <v>0.0</v>
      </c>
      <c r="U145" s="13">
        <v>2881.0</v>
      </c>
      <c r="V145" s="13">
        <v>9999.0</v>
      </c>
      <c r="W145" s="13">
        <v>358.0</v>
      </c>
      <c r="X145" s="17" t="s">
        <v>2190</v>
      </c>
      <c r="Y145" s="13">
        <v>13.0</v>
      </c>
      <c r="Z145" s="13">
        <v>0.0</v>
      </c>
      <c r="AA145" s="13">
        <v>0.0</v>
      </c>
      <c r="AB145" s="13">
        <v>358.0</v>
      </c>
      <c r="AC145" s="13">
        <v>13.0</v>
      </c>
      <c r="AD145" s="17" t="s">
        <v>2160</v>
      </c>
      <c r="AE145" s="190">
        <v>0.8</v>
      </c>
      <c r="AF145" s="190">
        <v>0.08</v>
      </c>
      <c r="AG145" s="13">
        <v>0.0</v>
      </c>
    </row>
    <row r="146" ht="15.75" customHeight="1">
      <c r="A146" s="13">
        <v>143.0</v>
      </c>
      <c r="B146" s="13" t="s">
        <v>2145</v>
      </c>
      <c r="C146" s="14" t="s">
        <v>2432</v>
      </c>
      <c r="D146" s="189">
        <v>38661.527083333334</v>
      </c>
      <c r="E146" s="17" t="s">
        <v>2457</v>
      </c>
      <c r="F146" s="17" t="s">
        <v>2458</v>
      </c>
      <c r="G146" s="17" t="s">
        <v>2149</v>
      </c>
      <c r="H146" s="13">
        <v>9.20973174E9</v>
      </c>
      <c r="I146" s="13">
        <v>9.203234038E9</v>
      </c>
      <c r="J146" s="17">
        <v>9.203234038E9</v>
      </c>
      <c r="K146" s="13" t="s">
        <v>71</v>
      </c>
      <c r="L146" s="13" t="s">
        <v>1696</v>
      </c>
      <c r="M146" s="17" t="s">
        <v>2158</v>
      </c>
      <c r="N146" s="13">
        <v>1822.0</v>
      </c>
      <c r="O146" s="17">
        <v>1822.0</v>
      </c>
      <c r="P146" s="13">
        <v>3631.0</v>
      </c>
      <c r="Q146" s="17" t="s">
        <v>2159</v>
      </c>
      <c r="R146" s="13">
        <v>9999.0</v>
      </c>
      <c r="S146" s="13">
        <v>0.0</v>
      </c>
      <c r="T146" s="13">
        <v>0.0</v>
      </c>
      <c r="U146" s="13">
        <v>3631.0</v>
      </c>
      <c r="V146" s="13">
        <v>9999.0</v>
      </c>
      <c r="W146" s="13">
        <v>2881.0</v>
      </c>
      <c r="X146" s="13" t="s">
        <v>2266</v>
      </c>
      <c r="Y146" s="13">
        <v>9999.0</v>
      </c>
      <c r="Z146" s="13">
        <v>2921.0</v>
      </c>
      <c r="AA146" s="13">
        <v>9999.0</v>
      </c>
      <c r="AB146" s="13">
        <v>2881.0</v>
      </c>
      <c r="AC146" s="13">
        <v>9999.0</v>
      </c>
      <c r="AD146" s="17" t="s">
        <v>2160</v>
      </c>
      <c r="AE146" s="190">
        <v>2.65</v>
      </c>
      <c r="AF146" s="190">
        <v>2.42</v>
      </c>
      <c r="AG146" s="13">
        <v>2.0</v>
      </c>
    </row>
    <row r="147" ht="15.75" customHeight="1">
      <c r="A147" s="13">
        <v>144.0</v>
      </c>
      <c r="B147" s="13" t="s">
        <v>2145</v>
      </c>
      <c r="C147" s="14" t="s">
        <v>2432</v>
      </c>
      <c r="D147" s="189">
        <v>38661.52916666667</v>
      </c>
      <c r="E147" s="17" t="s">
        <v>2459</v>
      </c>
      <c r="F147" s="17" t="s">
        <v>2460</v>
      </c>
      <c r="G147" s="17" t="s">
        <v>2149</v>
      </c>
      <c r="H147" s="13">
        <v>9.203234038E9</v>
      </c>
      <c r="I147" s="13">
        <v>9.20553103E9</v>
      </c>
      <c r="J147" s="17">
        <v>9.20553103E9</v>
      </c>
      <c r="K147" s="13" t="s">
        <v>31</v>
      </c>
      <c r="L147" s="17"/>
      <c r="M147" s="17" t="s">
        <v>2151</v>
      </c>
      <c r="N147" s="13">
        <v>1822.0</v>
      </c>
      <c r="O147" s="17">
        <v>1810.0</v>
      </c>
      <c r="P147" s="13">
        <v>2881.0</v>
      </c>
      <c r="Q147" s="17" t="s">
        <v>2266</v>
      </c>
      <c r="R147" s="13">
        <v>9999.0</v>
      </c>
      <c r="S147" s="13">
        <v>0.0</v>
      </c>
      <c r="T147" s="13">
        <v>0.0</v>
      </c>
      <c r="U147" s="13">
        <v>2881.0</v>
      </c>
      <c r="V147" s="13">
        <v>9999.0</v>
      </c>
      <c r="W147" s="13">
        <v>219.0</v>
      </c>
      <c r="X147" s="13" t="s">
        <v>2175</v>
      </c>
      <c r="Y147" s="13">
        <v>19.0</v>
      </c>
      <c r="Z147" s="13">
        <v>0.0</v>
      </c>
      <c r="AA147" s="13">
        <v>0.0</v>
      </c>
      <c r="AB147" s="13">
        <v>219.0</v>
      </c>
      <c r="AC147" s="13">
        <v>19.0</v>
      </c>
      <c r="AD147" s="17" t="s">
        <v>2160</v>
      </c>
      <c r="AE147" s="190">
        <v>1.55</v>
      </c>
      <c r="AF147" s="190">
        <v>1.22</v>
      </c>
      <c r="AG147" s="13">
        <v>0.0</v>
      </c>
    </row>
    <row r="148" ht="15.75" customHeight="1">
      <c r="A148" s="13">
        <v>145.0</v>
      </c>
      <c r="B148" s="13" t="s">
        <v>2145</v>
      </c>
      <c r="C148" s="14" t="s">
        <v>2432</v>
      </c>
      <c r="D148" s="189">
        <v>38661.54583333333</v>
      </c>
      <c r="E148" s="17" t="s">
        <v>2461</v>
      </c>
      <c r="F148" s="17" t="s">
        <v>2462</v>
      </c>
      <c r="G148" s="17" t="s">
        <v>2149</v>
      </c>
      <c r="H148" s="13">
        <v>9.20973174E9</v>
      </c>
      <c r="I148" s="13">
        <v>9.203234038E9</v>
      </c>
      <c r="J148" s="17">
        <v>9.203234038E9</v>
      </c>
      <c r="K148" s="13" t="s">
        <v>71</v>
      </c>
      <c r="L148" s="13" t="s">
        <v>1696</v>
      </c>
      <c r="M148" s="17" t="s">
        <v>2158</v>
      </c>
      <c r="N148" s="13">
        <v>1822.0</v>
      </c>
      <c r="O148" s="17">
        <v>1822.0</v>
      </c>
      <c r="P148" s="13">
        <v>3701.0</v>
      </c>
      <c r="Q148" s="17" t="s">
        <v>2152</v>
      </c>
      <c r="R148" s="13">
        <v>9999.0</v>
      </c>
      <c r="S148" s="13">
        <v>0.0</v>
      </c>
      <c r="T148" s="13">
        <v>0.0</v>
      </c>
      <c r="U148" s="13">
        <v>3701.0</v>
      </c>
      <c r="V148" s="13">
        <v>9999.0</v>
      </c>
      <c r="W148" s="13">
        <v>2881.0</v>
      </c>
      <c r="X148" s="13" t="s">
        <v>2266</v>
      </c>
      <c r="Y148" s="13">
        <v>9999.0</v>
      </c>
      <c r="Z148" s="13">
        <v>0.0</v>
      </c>
      <c r="AA148" s="13">
        <v>0.0</v>
      </c>
      <c r="AB148" s="13">
        <v>2881.0</v>
      </c>
      <c r="AC148" s="13">
        <v>9999.0</v>
      </c>
      <c r="AD148" s="17" t="s">
        <v>2160</v>
      </c>
      <c r="AE148" s="190">
        <v>1.18</v>
      </c>
      <c r="AF148" s="190">
        <v>1.0</v>
      </c>
      <c r="AG148" s="13">
        <v>0.0</v>
      </c>
    </row>
    <row r="149" ht="15.75" customHeight="1">
      <c r="A149" s="13">
        <v>146.0</v>
      </c>
      <c r="B149" s="13" t="s">
        <v>2145</v>
      </c>
      <c r="C149" s="14" t="s">
        <v>2432</v>
      </c>
      <c r="D149" s="189">
        <v>38661.54722222222</v>
      </c>
      <c r="E149" s="17" t="s">
        <v>2463</v>
      </c>
      <c r="F149" s="17" t="s">
        <v>2464</v>
      </c>
      <c r="G149" s="17" t="s">
        <v>2149</v>
      </c>
      <c r="H149" s="17"/>
      <c r="I149" s="13">
        <v>9.203234038E9</v>
      </c>
      <c r="J149" s="13">
        <v>9.203234038E9</v>
      </c>
      <c r="K149" s="13" t="s">
        <v>71</v>
      </c>
      <c r="L149" s="13"/>
      <c r="M149" s="17" t="s">
        <v>2164</v>
      </c>
      <c r="N149" s="13">
        <v>1822.0</v>
      </c>
      <c r="O149" s="13"/>
      <c r="P149" s="13">
        <v>517.0</v>
      </c>
      <c r="Q149" s="17" t="s">
        <v>2169</v>
      </c>
      <c r="R149" s="13">
        <v>77.0</v>
      </c>
      <c r="S149" s="13">
        <v>0.0</v>
      </c>
      <c r="T149" s="13">
        <v>0.0</v>
      </c>
      <c r="U149" s="13">
        <v>517.0</v>
      </c>
      <c r="V149" s="13">
        <v>77.0</v>
      </c>
      <c r="W149" s="13">
        <v>2881.0</v>
      </c>
      <c r="X149" s="17" t="s">
        <v>2266</v>
      </c>
      <c r="Y149" s="13">
        <v>9999.0</v>
      </c>
      <c r="Z149" s="13">
        <v>0.0</v>
      </c>
      <c r="AA149" s="13">
        <v>0.0</v>
      </c>
      <c r="AB149" s="13">
        <v>2881.0</v>
      </c>
      <c r="AC149" s="13">
        <v>9999.0</v>
      </c>
      <c r="AD149" s="17" t="s">
        <v>2236</v>
      </c>
      <c r="AE149" s="190">
        <v>1.35</v>
      </c>
      <c r="AF149" s="190">
        <v>1.17</v>
      </c>
      <c r="AG149" s="13">
        <v>0.0</v>
      </c>
    </row>
    <row r="150" ht="15.75" customHeight="1">
      <c r="A150" s="13">
        <v>147.0</v>
      </c>
      <c r="B150" s="13" t="s">
        <v>2145</v>
      </c>
      <c r="C150" s="14" t="s">
        <v>2432</v>
      </c>
      <c r="D150" s="189">
        <v>38661.54791666667</v>
      </c>
      <c r="E150" s="17" t="s">
        <v>2465</v>
      </c>
      <c r="F150" s="17" t="s">
        <v>2465</v>
      </c>
      <c r="G150" s="17" t="s">
        <v>2149</v>
      </c>
      <c r="H150" s="17"/>
      <c r="I150" s="13">
        <v>9.203234038E9</v>
      </c>
      <c r="J150" s="13">
        <v>9.203234038E9</v>
      </c>
      <c r="K150" s="13" t="s">
        <v>71</v>
      </c>
      <c r="L150" s="13"/>
      <c r="M150" s="17" t="s">
        <v>2164</v>
      </c>
      <c r="N150" s="13">
        <v>1822.0</v>
      </c>
      <c r="O150" s="13"/>
      <c r="P150" s="13">
        <v>517.0</v>
      </c>
      <c r="Q150" s="17" t="s">
        <v>2169</v>
      </c>
      <c r="R150" s="13">
        <v>80.0</v>
      </c>
      <c r="S150" s="13">
        <v>0.0</v>
      </c>
      <c r="T150" s="13">
        <v>0.0</v>
      </c>
      <c r="U150" s="13">
        <v>517.0</v>
      </c>
      <c r="V150" s="13">
        <v>80.0</v>
      </c>
      <c r="W150" s="13">
        <v>2881.0</v>
      </c>
      <c r="X150" s="17" t="s">
        <v>2266</v>
      </c>
      <c r="Y150" s="13">
        <v>9999.0</v>
      </c>
      <c r="Z150" s="13">
        <v>2881.0</v>
      </c>
      <c r="AA150" s="13">
        <v>9999.0</v>
      </c>
      <c r="AB150" s="13">
        <v>2921.0</v>
      </c>
      <c r="AC150" s="13">
        <v>9999.0</v>
      </c>
      <c r="AD150" s="17" t="s">
        <v>2236</v>
      </c>
      <c r="AE150" s="190">
        <v>0.97</v>
      </c>
      <c r="AF150" s="190">
        <v>0.87</v>
      </c>
      <c r="AG150" s="13">
        <v>1.0</v>
      </c>
    </row>
    <row r="151" ht="15.75" customHeight="1">
      <c r="A151" s="13">
        <v>148.0</v>
      </c>
      <c r="B151" s="13" t="s">
        <v>2145</v>
      </c>
      <c r="C151" s="14" t="s">
        <v>2432</v>
      </c>
      <c r="D151" s="189">
        <v>38661.549305555556</v>
      </c>
      <c r="E151" s="17" t="s">
        <v>2466</v>
      </c>
      <c r="F151" s="17" t="s">
        <v>2467</v>
      </c>
      <c r="G151" s="17" t="s">
        <v>2149</v>
      </c>
      <c r="H151" s="17"/>
      <c r="I151" s="13">
        <v>9.203234038E9</v>
      </c>
      <c r="J151" s="13">
        <v>9.203234038E9</v>
      </c>
      <c r="K151" s="13" t="s">
        <v>71</v>
      </c>
      <c r="L151" s="13"/>
      <c r="M151" s="17" t="s">
        <v>2164</v>
      </c>
      <c r="N151" s="13">
        <v>1822.0</v>
      </c>
      <c r="O151" s="13"/>
      <c r="P151" s="13">
        <v>517.0</v>
      </c>
      <c r="Q151" s="17" t="s">
        <v>2169</v>
      </c>
      <c r="R151" s="13">
        <v>92.0</v>
      </c>
      <c r="S151" s="13">
        <v>0.0</v>
      </c>
      <c r="T151" s="13">
        <v>0.0</v>
      </c>
      <c r="U151" s="13">
        <v>517.0</v>
      </c>
      <c r="V151" s="13">
        <v>92.0</v>
      </c>
      <c r="W151" s="13">
        <v>2881.0</v>
      </c>
      <c r="X151" s="17" t="s">
        <v>2266</v>
      </c>
      <c r="Y151" s="13">
        <v>9999.0</v>
      </c>
      <c r="Z151" s="13">
        <v>2921.0</v>
      </c>
      <c r="AA151" s="13">
        <v>9999.0</v>
      </c>
      <c r="AB151" s="13">
        <v>2881.0</v>
      </c>
      <c r="AC151" s="13">
        <v>9999.0</v>
      </c>
      <c r="AD151" s="17" t="s">
        <v>2154</v>
      </c>
      <c r="AE151" s="190">
        <v>14.22</v>
      </c>
      <c r="AF151" s="190">
        <v>14.05</v>
      </c>
      <c r="AG151" s="13">
        <v>2.0</v>
      </c>
    </row>
    <row r="152" ht="15.75" customHeight="1">
      <c r="A152" s="13">
        <v>149.0</v>
      </c>
      <c r="B152" s="13" t="s">
        <v>2145</v>
      </c>
      <c r="C152" s="14" t="s">
        <v>2432</v>
      </c>
      <c r="D152" s="189">
        <v>38661.5625</v>
      </c>
      <c r="E152" s="17" t="s">
        <v>2468</v>
      </c>
      <c r="F152" s="17" t="s">
        <v>2468</v>
      </c>
      <c r="G152" s="17" t="s">
        <v>2163</v>
      </c>
      <c r="H152" s="13">
        <v>9.203234038E9</v>
      </c>
      <c r="I152" s="13">
        <v>9.207558715E9</v>
      </c>
      <c r="J152" s="13">
        <v>9.207558715E9</v>
      </c>
      <c r="K152" s="13" t="s">
        <v>31</v>
      </c>
      <c r="L152" s="13" t="s">
        <v>1696</v>
      </c>
      <c r="M152" s="17" t="s">
        <v>2151</v>
      </c>
      <c r="N152" s="13">
        <v>1822.0</v>
      </c>
      <c r="O152" s="13"/>
      <c r="P152" s="13">
        <v>2881.0</v>
      </c>
      <c r="Q152" s="17" t="s">
        <v>2266</v>
      </c>
      <c r="R152" s="13">
        <v>9999.0</v>
      </c>
      <c r="S152" s="13">
        <v>0.0</v>
      </c>
      <c r="T152" s="13">
        <v>0.0</v>
      </c>
      <c r="U152" s="13">
        <v>2881.0</v>
      </c>
      <c r="V152" s="13">
        <v>9999.0</v>
      </c>
      <c r="W152" s="13">
        <v>219.0</v>
      </c>
      <c r="X152" s="17" t="s">
        <v>2175</v>
      </c>
      <c r="Y152" s="13">
        <v>11.0</v>
      </c>
      <c r="Z152" s="13">
        <v>0.0</v>
      </c>
      <c r="AA152" s="13">
        <v>0.0</v>
      </c>
      <c r="AB152" s="13">
        <v>219.0</v>
      </c>
      <c r="AC152" s="13">
        <v>11.0</v>
      </c>
      <c r="AD152" s="17" t="s">
        <v>2166</v>
      </c>
      <c r="AE152" s="190">
        <v>0.37</v>
      </c>
      <c r="AF152" s="190">
        <v>0.0</v>
      </c>
      <c r="AG152" s="13">
        <v>0.0</v>
      </c>
    </row>
    <row r="153" ht="15.75" customHeight="1">
      <c r="A153" s="13">
        <v>150.0</v>
      </c>
      <c r="B153" s="13" t="s">
        <v>2145</v>
      </c>
      <c r="C153" s="14" t="s">
        <v>2432</v>
      </c>
      <c r="D153" s="189">
        <v>38661.5625</v>
      </c>
      <c r="E153" s="17" t="s">
        <v>2469</v>
      </c>
      <c r="F153" s="17" t="s">
        <v>2469</v>
      </c>
      <c r="G153" s="17" t="s">
        <v>2149</v>
      </c>
      <c r="H153" s="13">
        <v>9.203234038E9</v>
      </c>
      <c r="I153" s="13">
        <v>9.20973174E9</v>
      </c>
      <c r="J153" s="13">
        <v>9.206097778E9</v>
      </c>
      <c r="K153" s="13" t="s">
        <v>31</v>
      </c>
      <c r="L153" s="13" t="s">
        <v>1696</v>
      </c>
      <c r="M153" s="17" t="s">
        <v>2151</v>
      </c>
      <c r="N153" s="13">
        <v>1822.0</v>
      </c>
      <c r="O153" s="13"/>
      <c r="P153" s="13">
        <v>2881.0</v>
      </c>
      <c r="Q153" s="17" t="s">
        <v>2266</v>
      </c>
      <c r="R153" s="13">
        <v>9999.0</v>
      </c>
      <c r="S153" s="13">
        <v>0.0</v>
      </c>
      <c r="T153" s="13">
        <v>0.0</v>
      </c>
      <c r="U153" s="13">
        <v>2881.0</v>
      </c>
      <c r="V153" s="13">
        <v>9999.0</v>
      </c>
      <c r="W153" s="13">
        <v>162.0</v>
      </c>
      <c r="X153" s="17" t="s">
        <v>2188</v>
      </c>
      <c r="Y153" s="13">
        <v>183.0</v>
      </c>
      <c r="Z153" s="13">
        <v>0.0</v>
      </c>
      <c r="AA153" s="13">
        <v>0.0</v>
      </c>
      <c r="AB153" s="13">
        <v>162.0</v>
      </c>
      <c r="AC153" s="13">
        <v>183.0</v>
      </c>
      <c r="AD153" s="17" t="s">
        <v>2160</v>
      </c>
      <c r="AE153" s="190">
        <v>0.83</v>
      </c>
      <c r="AF153" s="190">
        <v>0.32</v>
      </c>
      <c r="AG153" s="13">
        <v>0.0</v>
      </c>
    </row>
    <row r="154" ht="15.75" customHeight="1">
      <c r="A154" s="13">
        <v>151.0</v>
      </c>
      <c r="B154" s="13" t="s">
        <v>2145</v>
      </c>
      <c r="C154" s="14" t="s">
        <v>2432</v>
      </c>
      <c r="D154" s="189">
        <v>38661.57361111111</v>
      </c>
      <c r="E154" s="17" t="s">
        <v>2470</v>
      </c>
      <c r="F154" s="17" t="s">
        <v>2471</v>
      </c>
      <c r="G154" s="17" t="s">
        <v>2149</v>
      </c>
      <c r="H154" s="13">
        <v>9.203234038E9</v>
      </c>
      <c r="I154" s="13">
        <v>9.209732222E9</v>
      </c>
      <c r="J154" s="13">
        <v>9.209732222E9</v>
      </c>
      <c r="K154" s="13" t="s">
        <v>31</v>
      </c>
      <c r="L154" s="13" t="s">
        <v>2235</v>
      </c>
      <c r="M154" s="17" t="s">
        <v>2158</v>
      </c>
      <c r="N154" s="13">
        <v>1822.0</v>
      </c>
      <c r="O154" s="13"/>
      <c r="P154" s="13">
        <v>2881.0</v>
      </c>
      <c r="Q154" s="17" t="s">
        <v>2266</v>
      </c>
      <c r="R154" s="13">
        <v>9999.0</v>
      </c>
      <c r="S154" s="13">
        <v>0.0</v>
      </c>
      <c r="T154" s="13">
        <v>0.0</v>
      </c>
      <c r="U154" s="13">
        <v>2881.0</v>
      </c>
      <c r="V154" s="13">
        <v>9999.0</v>
      </c>
      <c r="W154" s="13">
        <v>3701.0</v>
      </c>
      <c r="X154" s="17" t="s">
        <v>2152</v>
      </c>
      <c r="Y154" s="13">
        <v>9999.0</v>
      </c>
      <c r="Z154" s="13">
        <v>0.0</v>
      </c>
      <c r="AA154" s="13">
        <v>0.0</v>
      </c>
      <c r="AB154" s="13">
        <v>3701.0</v>
      </c>
      <c r="AC154" s="13">
        <v>9999.0</v>
      </c>
      <c r="AD154" s="17" t="s">
        <v>2154</v>
      </c>
      <c r="AE154" s="190">
        <v>1.65</v>
      </c>
      <c r="AF154" s="190">
        <v>1.55</v>
      </c>
      <c r="AG154" s="13">
        <v>0.0</v>
      </c>
    </row>
    <row r="155" ht="15.75" customHeight="1">
      <c r="A155" s="13">
        <v>152.0</v>
      </c>
      <c r="B155" s="13" t="s">
        <v>2145</v>
      </c>
      <c r="C155" s="14" t="s">
        <v>2432</v>
      </c>
      <c r="D155" s="189">
        <v>38661.57847222222</v>
      </c>
      <c r="E155" s="17" t="s">
        <v>2472</v>
      </c>
      <c r="F155" s="17" t="s">
        <v>2472</v>
      </c>
      <c r="G155" s="17" t="s">
        <v>2149</v>
      </c>
      <c r="H155" s="13">
        <v>9.209732222E9</v>
      </c>
      <c r="I155" s="13">
        <v>9.203234038E9</v>
      </c>
      <c r="J155" s="13">
        <v>9.203234038E9</v>
      </c>
      <c r="K155" s="13" t="s">
        <v>71</v>
      </c>
      <c r="L155" s="13" t="s">
        <v>2235</v>
      </c>
      <c r="M155" s="17" t="s">
        <v>2158</v>
      </c>
      <c r="N155" s="13">
        <v>1822.0</v>
      </c>
      <c r="O155" s="13"/>
      <c r="P155" s="13">
        <v>3631.0</v>
      </c>
      <c r="Q155" s="17" t="s">
        <v>2159</v>
      </c>
      <c r="R155" s="13">
        <v>9999.0</v>
      </c>
      <c r="S155" s="13">
        <v>0.0</v>
      </c>
      <c r="T155" s="13">
        <v>0.0</v>
      </c>
      <c r="U155" s="13">
        <v>3631.0</v>
      </c>
      <c r="V155" s="13">
        <v>9999.0</v>
      </c>
      <c r="W155" s="13">
        <v>2881.0</v>
      </c>
      <c r="X155" s="17" t="s">
        <v>2266</v>
      </c>
      <c r="Y155" s="13">
        <v>9999.0</v>
      </c>
      <c r="Z155" s="13">
        <v>0.0</v>
      </c>
      <c r="AA155" s="13">
        <v>0.0</v>
      </c>
      <c r="AB155" s="13">
        <v>2881.0</v>
      </c>
      <c r="AC155" s="13">
        <v>9999.0</v>
      </c>
      <c r="AD155" s="17" t="s">
        <v>2160</v>
      </c>
      <c r="AE155" s="190">
        <v>1.15</v>
      </c>
      <c r="AF155" s="190">
        <v>0.9</v>
      </c>
      <c r="AG155" s="13">
        <v>0.0</v>
      </c>
    </row>
    <row r="156" ht="15.75" customHeight="1">
      <c r="A156" s="13">
        <v>153.0</v>
      </c>
      <c r="B156" s="13" t="s">
        <v>2145</v>
      </c>
      <c r="C156" s="14" t="s">
        <v>2432</v>
      </c>
      <c r="D156" s="189">
        <v>38661.5875</v>
      </c>
      <c r="E156" s="17" t="s">
        <v>2473</v>
      </c>
      <c r="F156" s="17" t="s">
        <v>2473</v>
      </c>
      <c r="G156" s="17" t="s">
        <v>2149</v>
      </c>
      <c r="H156" s="13">
        <v>9.209732222E9</v>
      </c>
      <c r="I156" s="13">
        <v>9.203234038E9</v>
      </c>
      <c r="J156" s="13">
        <v>9.203234038E9</v>
      </c>
      <c r="K156" s="13" t="s">
        <v>71</v>
      </c>
      <c r="L156" s="13" t="s">
        <v>2235</v>
      </c>
      <c r="M156" s="17" t="s">
        <v>2158</v>
      </c>
      <c r="N156" s="13">
        <v>1822.0</v>
      </c>
      <c r="O156" s="13"/>
      <c r="P156" s="13">
        <v>3211.0</v>
      </c>
      <c r="Q156" s="17" t="s">
        <v>2474</v>
      </c>
      <c r="R156" s="13">
        <v>9999.0</v>
      </c>
      <c r="S156" s="13">
        <v>0.0</v>
      </c>
      <c r="T156" s="13">
        <v>0.0</v>
      </c>
      <c r="U156" s="13">
        <v>3211.0</v>
      </c>
      <c r="V156" s="13">
        <v>9999.0</v>
      </c>
      <c r="W156" s="13">
        <v>2401.0</v>
      </c>
      <c r="X156" s="17" t="s">
        <v>2475</v>
      </c>
      <c r="Y156" s="13">
        <v>8.0</v>
      </c>
      <c r="Z156" s="13">
        <v>0.0</v>
      </c>
      <c r="AA156" s="13">
        <v>0.0</v>
      </c>
      <c r="AB156" s="13">
        <v>2401.0</v>
      </c>
      <c r="AC156" s="13">
        <v>8.0</v>
      </c>
      <c r="AD156" s="17" t="s">
        <v>2160</v>
      </c>
      <c r="AE156" s="190">
        <v>0.62</v>
      </c>
      <c r="AF156" s="190">
        <v>0.25</v>
      </c>
      <c r="AG156" s="13">
        <v>0.0</v>
      </c>
    </row>
    <row r="157" ht="15.75" customHeight="1">
      <c r="A157" s="13">
        <v>154.0</v>
      </c>
      <c r="B157" s="13" t="s">
        <v>2145</v>
      </c>
      <c r="C157" s="14" t="s">
        <v>2432</v>
      </c>
      <c r="D157" s="189">
        <v>38661.615277777775</v>
      </c>
      <c r="E157" s="17" t="s">
        <v>2476</v>
      </c>
      <c r="F157" s="17" t="s">
        <v>2477</v>
      </c>
      <c r="G157" s="17" t="s">
        <v>2149</v>
      </c>
      <c r="H157" s="13">
        <v>4.142718536E9</v>
      </c>
      <c r="I157" s="13">
        <v>9.203234038E9</v>
      </c>
      <c r="J157" s="13">
        <v>9.203234038E9</v>
      </c>
      <c r="K157" s="13" t="s">
        <v>71</v>
      </c>
      <c r="L157" s="13"/>
      <c r="M157" s="17" t="s">
        <v>2164</v>
      </c>
      <c r="N157" s="13">
        <v>1822.0</v>
      </c>
      <c r="O157" s="13"/>
      <c r="P157" s="13">
        <v>576.0</v>
      </c>
      <c r="Q157" s="17" t="s">
        <v>2165</v>
      </c>
      <c r="R157" s="13">
        <v>76.0</v>
      </c>
      <c r="S157" s="13">
        <v>0.0</v>
      </c>
      <c r="T157" s="13">
        <v>0.0</v>
      </c>
      <c r="U157" s="13">
        <v>576.0</v>
      </c>
      <c r="V157" s="13">
        <v>76.0</v>
      </c>
      <c r="W157" s="13">
        <v>2881.0</v>
      </c>
      <c r="X157" s="17" t="s">
        <v>2266</v>
      </c>
      <c r="Y157" s="13">
        <v>9999.0</v>
      </c>
      <c r="Z157" s="13">
        <v>2921.0</v>
      </c>
      <c r="AA157" s="13">
        <v>9999.0</v>
      </c>
      <c r="AB157" s="13">
        <v>2881.0</v>
      </c>
      <c r="AC157" s="13">
        <v>9999.0</v>
      </c>
      <c r="AD157" s="17" t="s">
        <v>2154</v>
      </c>
      <c r="AE157" s="190">
        <v>44.25</v>
      </c>
      <c r="AF157" s="190">
        <v>43.88</v>
      </c>
      <c r="AG157" s="13">
        <v>2.0</v>
      </c>
    </row>
    <row r="158" ht="15.75" customHeight="1">
      <c r="A158" s="13">
        <v>155.0</v>
      </c>
      <c r="B158" s="13" t="s">
        <v>2145</v>
      </c>
      <c r="C158" s="14" t="s">
        <v>2432</v>
      </c>
      <c r="D158" s="189">
        <v>38661.65555555555</v>
      </c>
      <c r="E158" s="17" t="s">
        <v>2478</v>
      </c>
      <c r="F158" s="17" t="s">
        <v>2479</v>
      </c>
      <c r="G158" s="17" t="s">
        <v>2149</v>
      </c>
      <c r="H158" s="13">
        <v>4.142718536E9</v>
      </c>
      <c r="I158" s="13">
        <v>9.203234038E9</v>
      </c>
      <c r="J158" s="13">
        <v>9.203234038E9</v>
      </c>
      <c r="K158" s="13" t="s">
        <v>71</v>
      </c>
      <c r="L158" s="13"/>
      <c r="M158" s="17" t="s">
        <v>2164</v>
      </c>
      <c r="N158" s="13">
        <v>1822.0</v>
      </c>
      <c r="O158" s="13"/>
      <c r="P158" s="13">
        <v>576.0</v>
      </c>
      <c r="Q158" s="17" t="s">
        <v>2258</v>
      </c>
      <c r="R158" s="13">
        <v>14.0</v>
      </c>
      <c r="S158" s="13">
        <v>0.0</v>
      </c>
      <c r="T158" s="13">
        <v>0.0</v>
      </c>
      <c r="U158" s="13">
        <v>576.0</v>
      </c>
      <c r="V158" s="13">
        <v>14.0</v>
      </c>
      <c r="W158" s="13">
        <v>2881.0</v>
      </c>
      <c r="X158" s="17" t="s">
        <v>2266</v>
      </c>
      <c r="Y158" s="13">
        <v>9999.0</v>
      </c>
      <c r="Z158" s="13">
        <v>2921.0</v>
      </c>
      <c r="AA158" s="13">
        <v>9999.0</v>
      </c>
      <c r="AB158" s="13">
        <v>2881.0</v>
      </c>
      <c r="AC158" s="13">
        <v>9999.0</v>
      </c>
      <c r="AD158" s="17" t="s">
        <v>2154</v>
      </c>
      <c r="AE158" s="190">
        <v>8.23</v>
      </c>
      <c r="AF158" s="190">
        <v>8.05</v>
      </c>
      <c r="AG158" s="13">
        <v>2.0</v>
      </c>
    </row>
    <row r="159" ht="15.75" customHeight="1">
      <c r="A159" s="13">
        <v>156.0</v>
      </c>
      <c r="B159" s="13" t="s">
        <v>2145</v>
      </c>
      <c r="C159" s="14" t="s">
        <v>2432</v>
      </c>
      <c r="D159" s="189">
        <v>38661.677083333336</v>
      </c>
      <c r="E159" s="17" t="s">
        <v>2480</v>
      </c>
      <c r="F159" s="17" t="s">
        <v>2481</v>
      </c>
      <c r="G159" s="17" t="s">
        <v>2149</v>
      </c>
      <c r="H159" s="13">
        <v>4.142219649E9</v>
      </c>
      <c r="I159" s="13">
        <v>9.203234038E9</v>
      </c>
      <c r="J159" s="13">
        <v>9.206097778E9</v>
      </c>
      <c r="K159" s="13" t="s">
        <v>71</v>
      </c>
      <c r="L159" s="13"/>
      <c r="M159" s="17" t="s">
        <v>2369</v>
      </c>
      <c r="N159" s="13">
        <v>1822.0</v>
      </c>
      <c r="O159" s="13"/>
      <c r="P159" s="13">
        <v>576.0</v>
      </c>
      <c r="Q159" s="17" t="s">
        <v>2258</v>
      </c>
      <c r="R159" s="13">
        <v>81.0</v>
      </c>
      <c r="S159" s="13">
        <v>0.0</v>
      </c>
      <c r="T159" s="13">
        <v>0.0</v>
      </c>
      <c r="U159" s="13">
        <v>576.0</v>
      </c>
      <c r="V159" s="13">
        <v>81.0</v>
      </c>
      <c r="W159" s="13">
        <v>162.0</v>
      </c>
      <c r="X159" s="17" t="s">
        <v>2188</v>
      </c>
      <c r="Y159" s="13">
        <v>173.0</v>
      </c>
      <c r="Z159" s="13">
        <v>0.0</v>
      </c>
      <c r="AA159" s="13">
        <v>0.0</v>
      </c>
      <c r="AB159" s="13">
        <v>162.0</v>
      </c>
      <c r="AC159" s="13">
        <v>173.0</v>
      </c>
      <c r="AD159" s="17" t="s">
        <v>2160</v>
      </c>
      <c r="AE159" s="190">
        <v>1.27</v>
      </c>
      <c r="AF159" s="190">
        <v>0.73</v>
      </c>
      <c r="AG159" s="13">
        <v>0.0</v>
      </c>
    </row>
    <row r="160" ht="15.75" customHeight="1">
      <c r="A160" s="13">
        <v>157.0</v>
      </c>
      <c r="B160" s="13" t="s">
        <v>2145</v>
      </c>
      <c r="C160" s="14" t="s">
        <v>2432</v>
      </c>
      <c r="D160" s="189">
        <v>38661.67847222222</v>
      </c>
      <c r="E160" s="17" t="s">
        <v>2481</v>
      </c>
      <c r="F160" s="17" t="s">
        <v>2482</v>
      </c>
      <c r="G160" s="17" t="s">
        <v>2149</v>
      </c>
      <c r="H160" s="13">
        <v>9.203234038E9</v>
      </c>
      <c r="I160" s="17" t="s">
        <v>2407</v>
      </c>
      <c r="J160" s="13">
        <v>9.20680003E9</v>
      </c>
      <c r="K160" s="13" t="s">
        <v>31</v>
      </c>
      <c r="L160" s="13"/>
      <c r="M160" s="17" t="s">
        <v>2151</v>
      </c>
      <c r="N160" s="13">
        <v>1822.0</v>
      </c>
      <c r="O160" s="13"/>
      <c r="P160" s="13">
        <v>2401.0</v>
      </c>
      <c r="Q160" s="17" t="s">
        <v>2475</v>
      </c>
      <c r="R160" s="13">
        <v>1.0</v>
      </c>
      <c r="S160" s="13">
        <v>0.0</v>
      </c>
      <c r="T160" s="13">
        <v>0.0</v>
      </c>
      <c r="U160" s="13">
        <v>2401.0</v>
      </c>
      <c r="V160" s="13">
        <v>1.0</v>
      </c>
      <c r="W160" s="13">
        <v>162.0</v>
      </c>
      <c r="X160" s="17" t="s">
        <v>2188</v>
      </c>
      <c r="Y160" s="13">
        <v>105.0</v>
      </c>
      <c r="Z160" s="13">
        <v>0.0</v>
      </c>
      <c r="AA160" s="13">
        <v>0.0</v>
      </c>
      <c r="AB160" s="13">
        <v>162.0</v>
      </c>
      <c r="AC160" s="13">
        <v>105.0</v>
      </c>
      <c r="AD160" s="17" t="s">
        <v>2154</v>
      </c>
      <c r="AE160" s="190">
        <v>0.7</v>
      </c>
      <c r="AF160" s="190">
        <v>0.67</v>
      </c>
      <c r="AG160" s="13">
        <v>0.0</v>
      </c>
    </row>
    <row r="161" ht="15.75" customHeight="1">
      <c r="A161" s="13">
        <v>158.0</v>
      </c>
      <c r="B161" s="13" t="s">
        <v>2145</v>
      </c>
      <c r="C161" s="14" t="s">
        <v>2432</v>
      </c>
      <c r="D161" s="189">
        <v>38661.67916666667</v>
      </c>
      <c r="E161" s="17" t="s">
        <v>2482</v>
      </c>
      <c r="F161" s="17" t="s">
        <v>2483</v>
      </c>
      <c r="G161" s="17" t="s">
        <v>2149</v>
      </c>
      <c r="H161" s="13">
        <v>9.203234038E9</v>
      </c>
      <c r="I161" s="17" t="s">
        <v>2407</v>
      </c>
      <c r="J161" s="13">
        <v>9.20680003E9</v>
      </c>
      <c r="K161" s="13" t="s">
        <v>31</v>
      </c>
      <c r="L161" s="13"/>
      <c r="M161" s="17" t="s">
        <v>2151</v>
      </c>
      <c r="N161" s="13">
        <v>1822.0</v>
      </c>
      <c r="O161" s="13"/>
      <c r="P161" s="13">
        <v>2401.0</v>
      </c>
      <c r="Q161" s="17" t="s">
        <v>2475</v>
      </c>
      <c r="R161" s="13">
        <v>6.0</v>
      </c>
      <c r="S161" s="13">
        <v>0.0</v>
      </c>
      <c r="T161" s="13">
        <v>0.0</v>
      </c>
      <c r="U161" s="13">
        <v>2401.0</v>
      </c>
      <c r="V161" s="13">
        <v>6.0</v>
      </c>
      <c r="W161" s="13">
        <v>162.0</v>
      </c>
      <c r="X161" s="17" t="s">
        <v>2188</v>
      </c>
      <c r="Y161" s="13">
        <v>44.0</v>
      </c>
      <c r="Z161" s="13">
        <v>0.0</v>
      </c>
      <c r="AA161" s="13">
        <v>0.0</v>
      </c>
      <c r="AB161" s="13">
        <v>162.0</v>
      </c>
      <c r="AC161" s="13">
        <v>44.0</v>
      </c>
      <c r="AD161" s="17" t="s">
        <v>2160</v>
      </c>
      <c r="AE161" s="190">
        <v>0.53</v>
      </c>
      <c r="AF161" s="190">
        <v>0.5</v>
      </c>
      <c r="AG161" s="13">
        <v>0.0</v>
      </c>
    </row>
    <row r="162" ht="15.75" customHeight="1">
      <c r="A162" s="13">
        <v>159.0</v>
      </c>
      <c r="B162" s="13" t="s">
        <v>2145</v>
      </c>
      <c r="C162" s="14" t="s">
        <v>2432</v>
      </c>
      <c r="D162" s="189">
        <v>38661.68125</v>
      </c>
      <c r="E162" s="17" t="s">
        <v>2484</v>
      </c>
      <c r="F162" s="17" t="s">
        <v>2485</v>
      </c>
      <c r="G162" s="17" t="s">
        <v>2149</v>
      </c>
      <c r="H162" s="13">
        <v>9.203234038E9</v>
      </c>
      <c r="I162" s="17" t="s">
        <v>2407</v>
      </c>
      <c r="J162" s="13">
        <v>9.20680003E9</v>
      </c>
      <c r="K162" s="13" t="s">
        <v>31</v>
      </c>
      <c r="L162" s="13"/>
      <c r="M162" s="17" t="s">
        <v>2151</v>
      </c>
      <c r="N162" s="13">
        <v>1822.0</v>
      </c>
      <c r="O162" s="13"/>
      <c r="P162" s="13">
        <v>2881.0</v>
      </c>
      <c r="Q162" s="17" t="s">
        <v>2266</v>
      </c>
      <c r="R162" s="13">
        <v>9999.0</v>
      </c>
      <c r="S162" s="13">
        <v>0.0</v>
      </c>
      <c r="T162" s="13">
        <v>0.0</v>
      </c>
      <c r="U162" s="13">
        <v>2881.0</v>
      </c>
      <c r="V162" s="13">
        <v>9999.0</v>
      </c>
      <c r="W162" s="13">
        <v>162.0</v>
      </c>
      <c r="X162" s="17" t="s">
        <v>2188</v>
      </c>
      <c r="Y162" s="13">
        <v>241.0</v>
      </c>
      <c r="Z162" s="13">
        <v>0.0</v>
      </c>
      <c r="AA162" s="13">
        <v>0.0</v>
      </c>
      <c r="AB162" s="13">
        <v>162.0</v>
      </c>
      <c r="AC162" s="13">
        <v>241.0</v>
      </c>
      <c r="AD162" s="17" t="s">
        <v>2160</v>
      </c>
      <c r="AE162" s="190">
        <v>1.17</v>
      </c>
      <c r="AF162" s="190">
        <v>1.13</v>
      </c>
      <c r="AG162" s="13">
        <v>0.0</v>
      </c>
    </row>
    <row r="163" ht="15.75" customHeight="1">
      <c r="A163" s="13">
        <v>160.0</v>
      </c>
      <c r="B163" s="13" t="s">
        <v>2145</v>
      </c>
      <c r="C163" s="14" t="s">
        <v>2432</v>
      </c>
      <c r="D163" s="189">
        <v>38661.68263888889</v>
      </c>
      <c r="E163" s="17" t="s">
        <v>2486</v>
      </c>
      <c r="F163" s="17" t="s">
        <v>2487</v>
      </c>
      <c r="G163" s="17" t="s">
        <v>2149</v>
      </c>
      <c r="H163" s="13">
        <v>9.203234038E9</v>
      </c>
      <c r="I163" s="13">
        <v>4.1422196E9</v>
      </c>
      <c r="J163" s="13">
        <v>4.1422196E9</v>
      </c>
      <c r="K163" s="13" t="s">
        <v>31</v>
      </c>
      <c r="L163" s="13" t="s">
        <v>2488</v>
      </c>
      <c r="M163" s="17" t="s">
        <v>2151</v>
      </c>
      <c r="N163" s="13">
        <v>1822.0</v>
      </c>
      <c r="O163" s="13"/>
      <c r="P163" s="13">
        <v>2881.0</v>
      </c>
      <c r="Q163" s="17" t="s">
        <v>2266</v>
      </c>
      <c r="R163" s="13">
        <v>9999.0</v>
      </c>
      <c r="S163" s="13">
        <v>0.0</v>
      </c>
      <c r="T163" s="13">
        <v>0.0</v>
      </c>
      <c r="U163" s="13">
        <v>2881.0</v>
      </c>
      <c r="V163" s="13">
        <v>9999.0</v>
      </c>
      <c r="W163" s="13">
        <v>517.0</v>
      </c>
      <c r="X163" s="17" t="s">
        <v>2169</v>
      </c>
      <c r="Y163" s="13">
        <v>56.0</v>
      </c>
      <c r="Z163" s="13">
        <v>0.0</v>
      </c>
      <c r="AA163" s="13">
        <v>0.0</v>
      </c>
      <c r="AB163" s="13">
        <v>517.0</v>
      </c>
      <c r="AC163" s="13">
        <v>56.0</v>
      </c>
      <c r="AD163" s="17" t="s">
        <v>2160</v>
      </c>
      <c r="AE163" s="190">
        <v>1.57</v>
      </c>
      <c r="AF163" s="190">
        <v>1.43</v>
      </c>
      <c r="AG163" s="13">
        <v>0.0</v>
      </c>
    </row>
    <row r="164" ht="15.75" customHeight="1">
      <c r="A164" s="13">
        <v>161.0</v>
      </c>
      <c r="B164" s="13" t="s">
        <v>2145</v>
      </c>
      <c r="C164" s="14" t="s">
        <v>2432</v>
      </c>
      <c r="D164" s="189">
        <v>38661.68472222222</v>
      </c>
      <c r="E164" s="17" t="s">
        <v>2489</v>
      </c>
      <c r="F164" s="17" t="s">
        <v>2490</v>
      </c>
      <c r="G164" s="17" t="s">
        <v>2149</v>
      </c>
      <c r="H164" s="13">
        <v>9.203234038E9</v>
      </c>
      <c r="I164" s="17" t="s">
        <v>2407</v>
      </c>
      <c r="J164" s="13">
        <v>9.20680003E9</v>
      </c>
      <c r="K164" s="13" t="s">
        <v>31</v>
      </c>
      <c r="L164" s="13"/>
      <c r="M164" s="17" t="s">
        <v>2151</v>
      </c>
      <c r="N164" s="13">
        <v>1822.0</v>
      </c>
      <c r="O164" s="13"/>
      <c r="P164" s="13">
        <v>2881.0</v>
      </c>
      <c r="Q164" s="17" t="s">
        <v>2266</v>
      </c>
      <c r="R164" s="13">
        <v>9999.0</v>
      </c>
      <c r="S164" s="13">
        <v>0.0</v>
      </c>
      <c r="T164" s="13">
        <v>0.0</v>
      </c>
      <c r="U164" s="13">
        <v>2881.0</v>
      </c>
      <c r="V164" s="13">
        <v>9999.0</v>
      </c>
      <c r="W164" s="13">
        <v>162.0</v>
      </c>
      <c r="X164" s="17" t="s">
        <v>2188</v>
      </c>
      <c r="Y164" s="13">
        <v>105.0</v>
      </c>
      <c r="Z164" s="13">
        <v>0.0</v>
      </c>
      <c r="AA164" s="13">
        <v>0.0</v>
      </c>
      <c r="AB164" s="13">
        <v>162.0</v>
      </c>
      <c r="AC164" s="13">
        <v>105.0</v>
      </c>
      <c r="AD164" s="17" t="s">
        <v>2160</v>
      </c>
      <c r="AE164" s="190">
        <v>0.77</v>
      </c>
      <c r="AF164" s="190">
        <v>0.73</v>
      </c>
      <c r="AG164" s="13">
        <v>0.0</v>
      </c>
    </row>
    <row r="165" ht="15.75" customHeight="1">
      <c r="A165" s="13">
        <v>162.0</v>
      </c>
      <c r="B165" s="13" t="s">
        <v>2145</v>
      </c>
      <c r="C165" s="14" t="s">
        <v>2432</v>
      </c>
      <c r="D165" s="189">
        <v>38661.70694444444</v>
      </c>
      <c r="E165" s="17" t="s">
        <v>2491</v>
      </c>
      <c r="F165" s="17" t="s">
        <v>2492</v>
      </c>
      <c r="G165" s="17" t="s">
        <v>2149</v>
      </c>
      <c r="H165" s="13">
        <v>9.204902695E9</v>
      </c>
      <c r="I165" s="13">
        <v>9.203234038E9</v>
      </c>
      <c r="J165" s="13">
        <v>9.203234038E9</v>
      </c>
      <c r="K165" s="13" t="s">
        <v>71</v>
      </c>
      <c r="L165" s="13"/>
      <c r="M165" s="17" t="s">
        <v>2164</v>
      </c>
      <c r="N165" s="13">
        <v>1822.0</v>
      </c>
      <c r="O165" s="13"/>
      <c r="P165" s="13">
        <v>576.0</v>
      </c>
      <c r="Q165" s="17" t="s">
        <v>2258</v>
      </c>
      <c r="R165" s="13">
        <v>82.0</v>
      </c>
      <c r="S165" s="13">
        <v>0.0</v>
      </c>
      <c r="T165" s="13">
        <v>0.0</v>
      </c>
      <c r="U165" s="13">
        <v>576.0</v>
      </c>
      <c r="V165" s="13">
        <v>82.0</v>
      </c>
      <c r="W165" s="13">
        <v>2881.0</v>
      </c>
      <c r="X165" s="17" t="s">
        <v>2266</v>
      </c>
      <c r="Y165" s="13">
        <v>9999.0</v>
      </c>
      <c r="Z165" s="13">
        <v>0.0</v>
      </c>
      <c r="AA165" s="13">
        <v>0.0</v>
      </c>
      <c r="AB165" s="13">
        <v>2881.0</v>
      </c>
      <c r="AC165" s="13">
        <v>9999.0</v>
      </c>
      <c r="AD165" s="17" t="s">
        <v>2154</v>
      </c>
      <c r="AE165" s="190">
        <v>2.7</v>
      </c>
      <c r="AF165" s="190">
        <v>2.53</v>
      </c>
      <c r="AG165" s="13">
        <v>0.0</v>
      </c>
    </row>
    <row r="166" ht="15.75" customHeight="1">
      <c r="A166" s="13">
        <v>163.0</v>
      </c>
      <c r="B166" s="13" t="s">
        <v>2145</v>
      </c>
      <c r="C166" s="14" t="s">
        <v>2432</v>
      </c>
      <c r="D166" s="189">
        <v>38661.7125</v>
      </c>
      <c r="E166" s="17" t="s">
        <v>2493</v>
      </c>
      <c r="F166" s="17" t="s">
        <v>2494</v>
      </c>
      <c r="G166" s="17" t="s">
        <v>2149</v>
      </c>
      <c r="H166" s="13">
        <v>6.083354544E9</v>
      </c>
      <c r="I166" s="13">
        <v>9.203234038E9</v>
      </c>
      <c r="J166" s="13">
        <v>9.203234038E9</v>
      </c>
      <c r="K166" s="13" t="s">
        <v>71</v>
      </c>
      <c r="L166" s="13"/>
      <c r="M166" s="17" t="s">
        <v>2164</v>
      </c>
      <c r="N166" s="13">
        <v>1822.0</v>
      </c>
      <c r="O166" s="13"/>
      <c r="P166" s="13">
        <v>576.0</v>
      </c>
      <c r="Q166" s="17" t="s">
        <v>2495</v>
      </c>
      <c r="R166" s="13">
        <v>46.0</v>
      </c>
      <c r="S166" s="13">
        <v>0.0</v>
      </c>
      <c r="T166" s="13">
        <v>0.0</v>
      </c>
      <c r="U166" s="13">
        <v>576.0</v>
      </c>
      <c r="V166" s="13">
        <v>46.0</v>
      </c>
      <c r="W166" s="13">
        <v>2881.0</v>
      </c>
      <c r="X166" s="17" t="s">
        <v>2266</v>
      </c>
      <c r="Y166" s="13">
        <v>9999.0</v>
      </c>
      <c r="Z166" s="13">
        <v>0.0</v>
      </c>
      <c r="AA166" s="13">
        <v>0.0</v>
      </c>
      <c r="AB166" s="13">
        <v>2881.0</v>
      </c>
      <c r="AC166" s="13">
        <v>9999.0</v>
      </c>
      <c r="AD166" s="17" t="s">
        <v>2154</v>
      </c>
      <c r="AE166" s="190">
        <v>1.28</v>
      </c>
      <c r="AF166" s="190">
        <v>1.03</v>
      </c>
      <c r="AG166" s="13">
        <v>0.0</v>
      </c>
    </row>
    <row r="167" ht="15.75" customHeight="1">
      <c r="A167" s="13">
        <v>164.0</v>
      </c>
      <c r="B167" s="13" t="s">
        <v>2145</v>
      </c>
      <c r="C167" s="14" t="s">
        <v>2432</v>
      </c>
      <c r="D167" s="189">
        <v>38661.71388888889</v>
      </c>
      <c r="E167" s="17" t="s">
        <v>2496</v>
      </c>
      <c r="F167" s="17" t="s">
        <v>2497</v>
      </c>
      <c r="G167" s="17" t="s">
        <v>2149</v>
      </c>
      <c r="H167" s="13">
        <v>6.083346058E9</v>
      </c>
      <c r="I167" s="13">
        <v>9.203234038E9</v>
      </c>
      <c r="J167" s="13">
        <v>9.203234038E9</v>
      </c>
      <c r="K167" s="13" t="s">
        <v>71</v>
      </c>
      <c r="L167" s="13"/>
      <c r="M167" s="17" t="s">
        <v>2164</v>
      </c>
      <c r="N167" s="13">
        <v>1822.0</v>
      </c>
      <c r="O167" s="13"/>
      <c r="P167" s="13">
        <v>517.0</v>
      </c>
      <c r="Q167" s="17" t="s">
        <v>2169</v>
      </c>
      <c r="R167" s="13">
        <v>66.0</v>
      </c>
      <c r="S167" s="13">
        <v>0.0</v>
      </c>
      <c r="T167" s="13">
        <v>0.0</v>
      </c>
      <c r="U167" s="13">
        <v>517.0</v>
      </c>
      <c r="V167" s="13">
        <v>66.0</v>
      </c>
      <c r="W167" s="13">
        <v>2881.0</v>
      </c>
      <c r="X167" s="17" t="s">
        <v>2266</v>
      </c>
      <c r="Y167" s="13">
        <v>9999.0</v>
      </c>
      <c r="Z167" s="13">
        <v>0.0</v>
      </c>
      <c r="AA167" s="13">
        <v>0.0</v>
      </c>
      <c r="AB167" s="13">
        <v>2881.0</v>
      </c>
      <c r="AC167" s="13">
        <v>9999.0</v>
      </c>
      <c r="AD167" s="17" t="s">
        <v>2160</v>
      </c>
      <c r="AE167" s="190">
        <v>0.57</v>
      </c>
      <c r="AF167" s="190">
        <v>0.48</v>
      </c>
      <c r="AG167" s="13">
        <v>0.0</v>
      </c>
    </row>
    <row r="168" ht="15.75" customHeight="1">
      <c r="A168" s="13">
        <v>165.0</v>
      </c>
      <c r="B168" s="13" t="s">
        <v>2145</v>
      </c>
      <c r="C168" s="14" t="s">
        <v>2432</v>
      </c>
      <c r="D168" s="189">
        <v>38661.739583333336</v>
      </c>
      <c r="E168" s="17" t="s">
        <v>2498</v>
      </c>
      <c r="F168" s="17" t="s">
        <v>2498</v>
      </c>
      <c r="G168" s="17" t="s">
        <v>2149</v>
      </c>
      <c r="H168" s="13">
        <v>8.008446591E9</v>
      </c>
      <c r="I168" s="13">
        <v>9.203234038E9</v>
      </c>
      <c r="J168" s="13">
        <v>9.203234038E9</v>
      </c>
      <c r="K168" s="13" t="s">
        <v>71</v>
      </c>
      <c r="L168" s="13" t="s">
        <v>2499</v>
      </c>
      <c r="M168" s="17" t="s">
        <v>2164</v>
      </c>
      <c r="N168" s="13">
        <v>1822.0</v>
      </c>
      <c r="O168" s="13"/>
      <c r="P168" s="13">
        <v>576.0</v>
      </c>
      <c r="Q168" s="17" t="s">
        <v>2258</v>
      </c>
      <c r="R168" s="13">
        <v>94.0</v>
      </c>
      <c r="S168" s="13">
        <v>0.0</v>
      </c>
      <c r="T168" s="13">
        <v>0.0</v>
      </c>
      <c r="U168" s="13">
        <v>576.0</v>
      </c>
      <c r="V168" s="13">
        <v>94.0</v>
      </c>
      <c r="W168" s="13">
        <v>2881.0</v>
      </c>
      <c r="X168" s="17" t="s">
        <v>2266</v>
      </c>
      <c r="Y168" s="13">
        <v>9999.0</v>
      </c>
      <c r="Z168" s="13">
        <v>0.0</v>
      </c>
      <c r="AA168" s="13">
        <v>0.0</v>
      </c>
      <c r="AB168" s="13">
        <v>2881.0</v>
      </c>
      <c r="AC168" s="13">
        <v>9999.0</v>
      </c>
      <c r="AD168" s="17" t="s">
        <v>2236</v>
      </c>
      <c r="AE168" s="190">
        <v>0.67</v>
      </c>
      <c r="AF168" s="190">
        <v>0.42</v>
      </c>
      <c r="AG168" s="13">
        <v>0.0</v>
      </c>
    </row>
    <row r="169" ht="15.75" customHeight="1">
      <c r="A169" s="13">
        <v>166.0</v>
      </c>
      <c r="B169" s="13" t="s">
        <v>2145</v>
      </c>
      <c r="C169" s="14" t="s">
        <v>2432</v>
      </c>
      <c r="D169" s="189">
        <v>38661.740277777775</v>
      </c>
      <c r="E169" s="17" t="s">
        <v>2500</v>
      </c>
      <c r="F169" s="17" t="s">
        <v>2501</v>
      </c>
      <c r="G169" s="17" t="s">
        <v>2149</v>
      </c>
      <c r="H169" s="13">
        <v>9.20973174E9</v>
      </c>
      <c r="I169" s="13">
        <v>9.203234038E9</v>
      </c>
      <c r="J169" s="13">
        <v>9.203234038E9</v>
      </c>
      <c r="K169" s="13" t="s">
        <v>71</v>
      </c>
      <c r="L169" s="13" t="s">
        <v>1696</v>
      </c>
      <c r="M169" s="17" t="s">
        <v>2158</v>
      </c>
      <c r="N169" s="13">
        <v>1822.0</v>
      </c>
      <c r="O169" s="13"/>
      <c r="P169" s="13">
        <v>3681.0</v>
      </c>
      <c r="Q169" s="17" t="s">
        <v>2170</v>
      </c>
      <c r="R169" s="13">
        <v>9999.0</v>
      </c>
      <c r="S169" s="13">
        <v>0.0</v>
      </c>
      <c r="T169" s="13">
        <v>0.0</v>
      </c>
      <c r="U169" s="13">
        <v>3681.0</v>
      </c>
      <c r="V169" s="13">
        <v>9999.0</v>
      </c>
      <c r="W169" s="13">
        <v>2881.0</v>
      </c>
      <c r="X169" s="17" t="s">
        <v>2266</v>
      </c>
      <c r="Y169" s="13">
        <v>9999.0</v>
      </c>
      <c r="Z169" s="13">
        <v>0.0</v>
      </c>
      <c r="AA169" s="13">
        <v>0.0</v>
      </c>
      <c r="AB169" s="13">
        <v>2881.0</v>
      </c>
      <c r="AC169" s="13">
        <v>9999.0</v>
      </c>
      <c r="AD169" s="17" t="s">
        <v>2160</v>
      </c>
      <c r="AE169" s="190">
        <v>0.6</v>
      </c>
      <c r="AF169" s="190">
        <v>0.42</v>
      </c>
      <c r="AG169" s="13">
        <v>0.0</v>
      </c>
    </row>
    <row r="170" ht="15.75" customHeight="1">
      <c r="A170" s="13">
        <v>167.0</v>
      </c>
      <c r="B170" s="13" t="s">
        <v>2145</v>
      </c>
      <c r="C170" s="14" t="s">
        <v>2432</v>
      </c>
      <c r="D170" s="189">
        <v>38661.74236111111</v>
      </c>
      <c r="E170" s="17" t="s">
        <v>2502</v>
      </c>
      <c r="F170" s="17" t="s">
        <v>2503</v>
      </c>
      <c r="G170" s="17" t="s">
        <v>2149</v>
      </c>
      <c r="H170" s="13">
        <v>8.008446591E9</v>
      </c>
      <c r="I170" s="13">
        <v>9.203234038E9</v>
      </c>
      <c r="J170" s="13">
        <v>9.203234038E9</v>
      </c>
      <c r="K170" s="13" t="s">
        <v>71</v>
      </c>
      <c r="L170" s="13" t="s">
        <v>2499</v>
      </c>
      <c r="M170" s="17" t="s">
        <v>2164</v>
      </c>
      <c r="N170" s="13">
        <v>1822.0</v>
      </c>
      <c r="O170" s="13"/>
      <c r="P170" s="13">
        <v>576.0</v>
      </c>
      <c r="Q170" s="17" t="s">
        <v>2258</v>
      </c>
      <c r="R170" s="13">
        <v>88.0</v>
      </c>
      <c r="S170" s="13">
        <v>0.0</v>
      </c>
      <c r="T170" s="13">
        <v>0.0</v>
      </c>
      <c r="U170" s="13">
        <v>576.0</v>
      </c>
      <c r="V170" s="13">
        <v>88.0</v>
      </c>
      <c r="W170" s="13">
        <v>2881.0</v>
      </c>
      <c r="X170" s="17" t="s">
        <v>2266</v>
      </c>
      <c r="Y170" s="13">
        <v>9999.0</v>
      </c>
      <c r="Z170" s="13">
        <v>0.0</v>
      </c>
      <c r="AA170" s="13">
        <v>0.0</v>
      </c>
      <c r="AB170" s="13">
        <v>2881.0</v>
      </c>
      <c r="AC170" s="13">
        <v>9999.0</v>
      </c>
      <c r="AD170" s="17" t="s">
        <v>2154</v>
      </c>
      <c r="AE170" s="190">
        <v>2.96</v>
      </c>
      <c r="AF170" s="190">
        <v>2.85</v>
      </c>
      <c r="AG170" s="13">
        <v>0.0</v>
      </c>
    </row>
    <row r="171" ht="15.75" customHeight="1">
      <c r="A171" s="13">
        <v>168.0</v>
      </c>
      <c r="B171" s="13" t="s">
        <v>2145</v>
      </c>
      <c r="C171" s="14" t="s">
        <v>2432</v>
      </c>
      <c r="D171" s="189">
        <v>38661.75555555556</v>
      </c>
      <c r="E171" s="17" t="s">
        <v>2504</v>
      </c>
      <c r="F171" s="17" t="s">
        <v>2505</v>
      </c>
      <c r="G171" s="17" t="s">
        <v>2149</v>
      </c>
      <c r="H171" s="13">
        <v>9.202421478E9</v>
      </c>
      <c r="I171" s="13">
        <v>9.203234038E9</v>
      </c>
      <c r="J171" s="13">
        <v>9.203234038E9</v>
      </c>
      <c r="K171" s="13" t="s">
        <v>71</v>
      </c>
      <c r="L171" s="13"/>
      <c r="M171" s="17" t="s">
        <v>2164</v>
      </c>
      <c r="N171" s="13">
        <v>1822.0</v>
      </c>
      <c r="O171" s="13"/>
      <c r="P171" s="13">
        <v>517.0</v>
      </c>
      <c r="Q171" s="17" t="s">
        <v>2169</v>
      </c>
      <c r="R171" s="13">
        <v>87.0</v>
      </c>
      <c r="S171" s="13">
        <v>0.0</v>
      </c>
      <c r="T171" s="13">
        <v>0.0</v>
      </c>
      <c r="U171" s="13">
        <v>517.0</v>
      </c>
      <c r="V171" s="13">
        <v>87.0</v>
      </c>
      <c r="W171" s="13">
        <v>2921.0</v>
      </c>
      <c r="X171" s="17" t="s">
        <v>2506</v>
      </c>
      <c r="Y171" s="13">
        <v>9999.0</v>
      </c>
      <c r="Z171" s="13">
        <v>2921.0</v>
      </c>
      <c r="AA171" s="13">
        <v>9999.0</v>
      </c>
      <c r="AB171" s="13">
        <v>2881.0</v>
      </c>
      <c r="AC171" s="13">
        <v>9999.0</v>
      </c>
      <c r="AD171" s="17" t="s">
        <v>2154</v>
      </c>
      <c r="AE171" s="190">
        <v>1.4</v>
      </c>
      <c r="AF171" s="190">
        <v>0.58</v>
      </c>
      <c r="AG171" s="13">
        <v>1.0</v>
      </c>
    </row>
    <row r="172" ht="15.75" customHeight="1">
      <c r="A172" s="13">
        <v>169.0</v>
      </c>
      <c r="B172" s="13" t="s">
        <v>2145</v>
      </c>
      <c r="C172" s="14" t="s">
        <v>2432</v>
      </c>
      <c r="D172" s="189">
        <v>38661.76111111111</v>
      </c>
      <c r="E172" s="17" t="s">
        <v>2507</v>
      </c>
      <c r="F172" s="17" t="s">
        <v>2507</v>
      </c>
      <c r="G172" s="17" t="s">
        <v>2149</v>
      </c>
      <c r="H172" s="13">
        <v>9.2049014E9</v>
      </c>
      <c r="I172" s="13">
        <v>9.203234038E9</v>
      </c>
      <c r="J172" s="13">
        <v>9.203234038E9</v>
      </c>
      <c r="K172" s="13" t="s">
        <v>71</v>
      </c>
      <c r="L172" s="13" t="s">
        <v>2508</v>
      </c>
      <c r="M172" s="17" t="s">
        <v>2164</v>
      </c>
      <c r="N172" s="13">
        <v>1822.0</v>
      </c>
      <c r="O172" s="13"/>
      <c r="P172" s="13">
        <v>576.0</v>
      </c>
      <c r="Q172" s="17" t="s">
        <v>2258</v>
      </c>
      <c r="R172" s="13">
        <v>18.0</v>
      </c>
      <c r="S172" s="13">
        <v>0.0</v>
      </c>
      <c r="T172" s="13">
        <v>0.0</v>
      </c>
      <c r="U172" s="13">
        <v>576.0</v>
      </c>
      <c r="V172" s="13">
        <v>18.0</v>
      </c>
      <c r="W172" s="13">
        <v>2881.0</v>
      </c>
      <c r="X172" s="17" t="s">
        <v>2266</v>
      </c>
      <c r="Y172" s="13">
        <v>9999.0</v>
      </c>
      <c r="Z172" s="13">
        <v>0.0</v>
      </c>
      <c r="AA172" s="13">
        <v>0.0</v>
      </c>
      <c r="AB172" s="13">
        <v>2881.0</v>
      </c>
      <c r="AC172" s="13">
        <v>9999.0</v>
      </c>
      <c r="AD172" s="17" t="s">
        <v>2160</v>
      </c>
      <c r="AE172" s="190">
        <v>0.07</v>
      </c>
      <c r="AF172" s="190">
        <v>0.0</v>
      </c>
      <c r="AG172" s="13">
        <v>0.0</v>
      </c>
    </row>
    <row r="173" ht="15.75" customHeight="1">
      <c r="A173" s="13">
        <v>170.0</v>
      </c>
      <c r="B173" s="13" t="s">
        <v>2145</v>
      </c>
      <c r="C173" s="14" t="s">
        <v>2432</v>
      </c>
      <c r="D173" s="189">
        <v>38661.76180555556</v>
      </c>
      <c r="E173" s="17" t="s">
        <v>2509</v>
      </c>
      <c r="F173" s="191">
        <v>38661.7625</v>
      </c>
      <c r="G173" s="17" t="s">
        <v>2149</v>
      </c>
      <c r="H173" s="13">
        <v>9.2049014E9</v>
      </c>
      <c r="I173" s="13">
        <v>9.203234038E9</v>
      </c>
      <c r="J173" s="13">
        <v>9.203234038E9</v>
      </c>
      <c r="K173" s="13" t="s">
        <v>71</v>
      </c>
      <c r="L173" s="13" t="s">
        <v>2508</v>
      </c>
      <c r="M173" s="17" t="s">
        <v>2164</v>
      </c>
      <c r="N173" s="13">
        <v>1822.0</v>
      </c>
      <c r="O173" s="13"/>
      <c r="P173" s="13">
        <v>576.0</v>
      </c>
      <c r="Q173" s="17" t="s">
        <v>2258</v>
      </c>
      <c r="R173" s="13">
        <v>36.0</v>
      </c>
      <c r="S173" s="13">
        <v>0.0</v>
      </c>
      <c r="T173" s="13">
        <v>0.0</v>
      </c>
      <c r="U173" s="13">
        <v>576.0</v>
      </c>
      <c r="V173" s="13">
        <v>36.0</v>
      </c>
      <c r="W173" s="13">
        <v>2881.0</v>
      </c>
      <c r="X173" s="17" t="s">
        <v>2266</v>
      </c>
      <c r="Y173" s="13">
        <v>9999.0</v>
      </c>
      <c r="Z173" s="13">
        <v>0.0</v>
      </c>
      <c r="AA173" s="13">
        <v>0.0</v>
      </c>
      <c r="AB173" s="13">
        <v>2881.0</v>
      </c>
      <c r="AC173" s="13">
        <v>9999.0</v>
      </c>
      <c r="AD173" s="17" t="s">
        <v>2154</v>
      </c>
      <c r="AE173" s="190">
        <v>1.02</v>
      </c>
      <c r="AF173" s="190">
        <v>0.82</v>
      </c>
      <c r="AG173" s="13">
        <v>0.0</v>
      </c>
    </row>
    <row r="174" ht="15.75" customHeight="1">
      <c r="A174" s="13">
        <v>171.0</v>
      </c>
      <c r="B174" s="13" t="s">
        <v>2145</v>
      </c>
      <c r="C174" s="14" t="s">
        <v>2432</v>
      </c>
      <c r="D174" s="189">
        <v>38661.77916666667</v>
      </c>
      <c r="E174" s="17" t="s">
        <v>2510</v>
      </c>
      <c r="F174" s="17" t="s">
        <v>2510</v>
      </c>
      <c r="G174" s="17" t="s">
        <v>2149</v>
      </c>
      <c r="H174" s="13">
        <v>9.202421478E9</v>
      </c>
      <c r="I174" s="13">
        <v>9.203234038E9</v>
      </c>
      <c r="J174" s="13">
        <v>9.203234038E9</v>
      </c>
      <c r="K174" s="13" t="s">
        <v>71</v>
      </c>
      <c r="L174" s="13"/>
      <c r="M174" s="17" t="s">
        <v>2164</v>
      </c>
      <c r="N174" s="13">
        <v>1822.0</v>
      </c>
      <c r="O174" s="13"/>
      <c r="P174" s="13">
        <v>517.0</v>
      </c>
      <c r="Q174" s="17" t="s">
        <v>2169</v>
      </c>
      <c r="R174" s="13">
        <v>86.0</v>
      </c>
      <c r="S174" s="13">
        <v>0.0</v>
      </c>
      <c r="T174" s="13">
        <v>0.0</v>
      </c>
      <c r="U174" s="13">
        <v>517.0</v>
      </c>
      <c r="V174" s="13">
        <v>86.0</v>
      </c>
      <c r="W174" s="13">
        <v>2881.0</v>
      </c>
      <c r="X174" s="17" t="s">
        <v>2266</v>
      </c>
      <c r="Y174" s="13">
        <v>9999.0</v>
      </c>
      <c r="Z174" s="13">
        <v>0.0</v>
      </c>
      <c r="AA174" s="13">
        <v>0.0</v>
      </c>
      <c r="AB174" s="13">
        <v>2881.0</v>
      </c>
      <c r="AC174" s="13">
        <v>9999.0</v>
      </c>
      <c r="AD174" s="17" t="s">
        <v>2160</v>
      </c>
      <c r="AE174" s="190">
        <v>0.5</v>
      </c>
      <c r="AF174" s="190">
        <v>0.32</v>
      </c>
      <c r="AG174" s="13">
        <v>0.0</v>
      </c>
    </row>
    <row r="175" ht="15.75" customHeight="1">
      <c r="A175" s="13">
        <v>172.0</v>
      </c>
      <c r="B175" s="13" t="s">
        <v>2145</v>
      </c>
      <c r="C175" s="14" t="s">
        <v>2432</v>
      </c>
      <c r="D175" s="189">
        <v>38661.81041666667</v>
      </c>
      <c r="E175" s="17" t="s">
        <v>2511</v>
      </c>
      <c r="F175" s="17" t="s">
        <v>2512</v>
      </c>
      <c r="G175" s="17" t="s">
        <v>2149</v>
      </c>
      <c r="H175" s="13">
        <v>9.204323331E9</v>
      </c>
      <c r="I175" s="13">
        <v>9.203234038E9</v>
      </c>
      <c r="J175" s="13">
        <v>9.203234038E9</v>
      </c>
      <c r="K175" s="13" t="s">
        <v>71</v>
      </c>
      <c r="L175" s="13" t="s">
        <v>2513</v>
      </c>
      <c r="M175" s="17" t="s">
        <v>2164</v>
      </c>
      <c r="N175" s="13">
        <v>1822.0</v>
      </c>
      <c r="O175" s="13"/>
      <c r="P175" s="13">
        <v>576.0</v>
      </c>
      <c r="Q175" s="17" t="s">
        <v>2514</v>
      </c>
      <c r="R175" s="13">
        <v>46.0</v>
      </c>
      <c r="S175" s="13">
        <v>0.0</v>
      </c>
      <c r="T175" s="13">
        <v>0.0</v>
      </c>
      <c r="U175" s="13">
        <v>576.0</v>
      </c>
      <c r="V175" s="13">
        <v>46.0</v>
      </c>
      <c r="W175" s="13">
        <v>2881.0</v>
      </c>
      <c r="X175" s="17" t="s">
        <v>2266</v>
      </c>
      <c r="Y175" s="13">
        <v>9999.0</v>
      </c>
      <c r="Z175" s="13">
        <v>2921.0</v>
      </c>
      <c r="AA175" s="13">
        <v>9999.0</v>
      </c>
      <c r="AB175" s="13">
        <v>2881.0</v>
      </c>
      <c r="AC175" s="13">
        <v>9999.0</v>
      </c>
      <c r="AD175" s="17" t="s">
        <v>2160</v>
      </c>
      <c r="AE175" s="190">
        <v>11.1</v>
      </c>
      <c r="AF175" s="190">
        <v>10.9</v>
      </c>
      <c r="AG175" s="13">
        <v>2.0</v>
      </c>
    </row>
    <row r="176" ht="15.75" customHeight="1">
      <c r="A176" s="13">
        <v>173.0</v>
      </c>
      <c r="B176" s="13" t="s">
        <v>2145</v>
      </c>
      <c r="C176" s="14" t="s">
        <v>2432</v>
      </c>
      <c r="D176" s="189">
        <v>38661.82638888889</v>
      </c>
      <c r="E176" s="17" t="s">
        <v>2515</v>
      </c>
      <c r="F176" s="17" t="s">
        <v>2516</v>
      </c>
      <c r="G176" s="17" t="s">
        <v>2149</v>
      </c>
      <c r="H176" s="13">
        <v>9.204323331E9</v>
      </c>
      <c r="I176" s="13">
        <v>9.203234038E9</v>
      </c>
      <c r="J176" s="13">
        <v>9.203234038E9</v>
      </c>
      <c r="K176" s="13" t="s">
        <v>71</v>
      </c>
      <c r="L176" s="13" t="s">
        <v>2513</v>
      </c>
      <c r="M176" s="17" t="s">
        <v>2164</v>
      </c>
      <c r="N176" s="13">
        <v>1822.0</v>
      </c>
      <c r="O176" s="13"/>
      <c r="P176" s="13">
        <v>576.0</v>
      </c>
      <c r="Q176" s="17" t="s">
        <v>2517</v>
      </c>
      <c r="R176" s="13">
        <v>8.0</v>
      </c>
      <c r="S176" s="13">
        <v>0.0</v>
      </c>
      <c r="T176" s="13">
        <v>0.0</v>
      </c>
      <c r="U176" s="13">
        <v>576.0</v>
      </c>
      <c r="V176" s="13">
        <v>8.0</v>
      </c>
      <c r="W176" s="13">
        <v>2881.0</v>
      </c>
      <c r="X176" s="17" t="s">
        <v>2266</v>
      </c>
      <c r="Y176" s="13">
        <v>9999.0</v>
      </c>
      <c r="Z176" s="13">
        <v>0.0</v>
      </c>
      <c r="AA176" s="13">
        <v>0.0</v>
      </c>
      <c r="AB176" s="13">
        <v>2881.0</v>
      </c>
      <c r="AC176" s="13">
        <v>9999.0</v>
      </c>
      <c r="AD176" s="17" t="s">
        <v>2160</v>
      </c>
      <c r="AE176" s="190">
        <v>4.12</v>
      </c>
      <c r="AF176" s="190">
        <v>3.95</v>
      </c>
      <c r="AG176" s="13">
        <v>0.0</v>
      </c>
    </row>
    <row r="177" ht="15.75" customHeight="1">
      <c r="A177" s="13">
        <v>174.0</v>
      </c>
      <c r="B177" s="13" t="s">
        <v>2145</v>
      </c>
      <c r="C177" s="14" t="s">
        <v>2518</v>
      </c>
      <c r="D177" s="189">
        <v>38662.45208333333</v>
      </c>
      <c r="E177" s="17" t="s">
        <v>2519</v>
      </c>
      <c r="F177" s="17" t="s">
        <v>2519</v>
      </c>
      <c r="G177" s="17" t="s">
        <v>2163</v>
      </c>
      <c r="H177" s="13">
        <v>9.206273167E9</v>
      </c>
      <c r="I177" s="13">
        <v>9.203234038E9</v>
      </c>
      <c r="J177" s="17"/>
      <c r="K177" s="13" t="s">
        <v>71</v>
      </c>
      <c r="L177" s="17"/>
      <c r="M177" s="17" t="s">
        <v>2249</v>
      </c>
      <c r="N177" s="13">
        <v>0.0</v>
      </c>
      <c r="O177" s="13"/>
      <c r="P177" s="13">
        <v>167.0</v>
      </c>
      <c r="Q177" s="17" t="s">
        <v>2199</v>
      </c>
      <c r="R177" s="13">
        <v>29.0</v>
      </c>
      <c r="S177" s="13">
        <v>0.0</v>
      </c>
      <c r="T177" s="13">
        <v>0.0</v>
      </c>
      <c r="U177" s="13">
        <v>167.0</v>
      </c>
      <c r="V177" s="13">
        <v>29.0</v>
      </c>
      <c r="W177" s="13">
        <v>0.0</v>
      </c>
      <c r="X177" s="13">
        <v>0.0</v>
      </c>
      <c r="Y177" s="13">
        <v>0.0</v>
      </c>
      <c r="Z177" s="13">
        <v>0.0</v>
      </c>
      <c r="AA177" s="13">
        <v>0.0</v>
      </c>
      <c r="AB177" s="13">
        <v>0.0</v>
      </c>
      <c r="AC177" s="13">
        <v>0.0</v>
      </c>
      <c r="AD177" s="17" t="s">
        <v>2318</v>
      </c>
      <c r="AE177" s="190">
        <v>0.08</v>
      </c>
      <c r="AF177" s="190">
        <v>0.0</v>
      </c>
      <c r="AG177" s="13">
        <v>0.0</v>
      </c>
    </row>
    <row r="178" ht="15.75" customHeight="1">
      <c r="A178" s="13">
        <v>176.0</v>
      </c>
      <c r="B178" s="13" t="s">
        <v>2145</v>
      </c>
      <c r="C178" s="14" t="s">
        <v>2518</v>
      </c>
      <c r="D178" s="189">
        <v>38662.45208333333</v>
      </c>
      <c r="E178" s="17" t="s">
        <v>2520</v>
      </c>
      <c r="F178" s="17" t="s">
        <v>2521</v>
      </c>
      <c r="G178" s="17" t="s">
        <v>2149</v>
      </c>
      <c r="H178" s="13">
        <v>8.008446591E9</v>
      </c>
      <c r="I178" s="13">
        <v>9.203234038E9</v>
      </c>
      <c r="J178" s="13">
        <v>9.203234038E9</v>
      </c>
      <c r="K178" s="13" t="s">
        <v>71</v>
      </c>
      <c r="L178" s="13" t="s">
        <v>2499</v>
      </c>
      <c r="M178" s="17" t="s">
        <v>2164</v>
      </c>
      <c r="N178" s="13">
        <v>1822.0</v>
      </c>
      <c r="O178" s="13"/>
      <c r="P178" s="13">
        <v>576.0</v>
      </c>
      <c r="Q178" s="17" t="s">
        <v>2258</v>
      </c>
      <c r="R178" s="13">
        <v>86.0</v>
      </c>
      <c r="S178" s="13">
        <v>0.0</v>
      </c>
      <c r="T178" s="13">
        <v>0.0</v>
      </c>
      <c r="U178" s="13">
        <v>576.0</v>
      </c>
      <c r="V178" s="13">
        <v>86.0</v>
      </c>
      <c r="W178" s="13">
        <v>2881.0</v>
      </c>
      <c r="X178" s="17" t="s">
        <v>2266</v>
      </c>
      <c r="Y178" s="13">
        <v>9999.0</v>
      </c>
      <c r="Z178" s="13">
        <v>0.0</v>
      </c>
      <c r="AA178" s="13">
        <v>0.0</v>
      </c>
      <c r="AB178" s="13">
        <v>2881.0</v>
      </c>
      <c r="AC178" s="13">
        <v>9999.0</v>
      </c>
      <c r="AD178" s="17" t="s">
        <v>2154</v>
      </c>
      <c r="AE178" s="190">
        <v>2.6</v>
      </c>
      <c r="AF178" s="190">
        <v>2.46</v>
      </c>
      <c r="AG178" s="13">
        <v>0.0</v>
      </c>
    </row>
    <row r="179" ht="15.75" customHeight="1">
      <c r="A179" s="13">
        <v>175.0</v>
      </c>
      <c r="B179" s="13" t="s">
        <v>2145</v>
      </c>
      <c r="C179" s="14" t="s">
        <v>2518</v>
      </c>
      <c r="D179" s="189">
        <v>38662.45277777778</v>
      </c>
      <c r="E179" s="17" t="s">
        <v>2522</v>
      </c>
      <c r="F179" s="17" t="s">
        <v>2522</v>
      </c>
      <c r="G179" s="17" t="s">
        <v>2149</v>
      </c>
      <c r="H179" s="13">
        <v>9.206273167E9</v>
      </c>
      <c r="I179" s="13">
        <v>9.203234038E9</v>
      </c>
      <c r="J179" s="13">
        <v>9.206097778E9</v>
      </c>
      <c r="K179" s="13" t="s">
        <v>71</v>
      </c>
      <c r="L179" s="13"/>
      <c r="M179" s="17" t="s">
        <v>2369</v>
      </c>
      <c r="N179" s="13">
        <v>1822.0</v>
      </c>
      <c r="O179" s="13"/>
      <c r="P179" s="13">
        <v>167.0</v>
      </c>
      <c r="Q179" s="17" t="s">
        <v>2199</v>
      </c>
      <c r="R179" s="13">
        <v>42.0</v>
      </c>
      <c r="S179" s="13">
        <v>0.0</v>
      </c>
      <c r="T179" s="13">
        <v>0.0</v>
      </c>
      <c r="U179" s="13">
        <v>167.0</v>
      </c>
      <c r="V179" s="13">
        <v>42.0</v>
      </c>
      <c r="W179" s="13">
        <v>162.0</v>
      </c>
      <c r="X179" s="17" t="s">
        <v>2188</v>
      </c>
      <c r="Y179" s="13">
        <v>256.0</v>
      </c>
      <c r="Z179" s="13">
        <v>0.0</v>
      </c>
      <c r="AA179" s="13">
        <v>0.0</v>
      </c>
      <c r="AB179" s="13">
        <v>162.0</v>
      </c>
      <c r="AC179" s="13">
        <v>256.0</v>
      </c>
      <c r="AD179" s="17" t="s">
        <v>2160</v>
      </c>
      <c r="AE179" s="190">
        <v>0.85</v>
      </c>
      <c r="AF179" s="190">
        <v>0.43</v>
      </c>
      <c r="AG179" s="13">
        <v>0.0</v>
      </c>
    </row>
    <row r="180" ht="15.75" customHeight="1">
      <c r="A180" s="13">
        <v>177.0</v>
      </c>
      <c r="B180" s="13" t="s">
        <v>2145</v>
      </c>
      <c r="C180" s="14" t="s">
        <v>2518</v>
      </c>
      <c r="D180" s="189">
        <v>38662.46666666667</v>
      </c>
      <c r="E180" s="17" t="s">
        <v>2523</v>
      </c>
      <c r="F180" s="17" t="s">
        <v>2524</v>
      </c>
      <c r="G180" s="17" t="s">
        <v>2149</v>
      </c>
      <c r="H180" s="13">
        <v>4.14962007E9</v>
      </c>
      <c r="I180" s="13">
        <v>9.203234038E9</v>
      </c>
      <c r="J180" s="13">
        <v>9.203234038E9</v>
      </c>
      <c r="K180" s="13" t="s">
        <v>71</v>
      </c>
      <c r="L180" s="13"/>
      <c r="M180" s="17" t="s">
        <v>2164</v>
      </c>
      <c r="N180" s="13">
        <v>1822.0</v>
      </c>
      <c r="O180" s="13"/>
      <c r="P180" s="13">
        <v>517.0</v>
      </c>
      <c r="Q180" s="17" t="s">
        <v>2169</v>
      </c>
      <c r="R180" s="13">
        <v>93.0</v>
      </c>
      <c r="S180" s="13">
        <v>0.0</v>
      </c>
      <c r="T180" s="13">
        <v>0.0</v>
      </c>
      <c r="U180" s="13">
        <v>517.0</v>
      </c>
      <c r="V180" s="13">
        <v>93.0</v>
      </c>
      <c r="W180" s="13">
        <v>2881.0</v>
      </c>
      <c r="X180" s="17" t="s">
        <v>2266</v>
      </c>
      <c r="Y180" s="13">
        <v>9999.0</v>
      </c>
      <c r="Z180" s="13">
        <v>0.0</v>
      </c>
      <c r="AA180" s="13">
        <v>0.0</v>
      </c>
      <c r="AB180" s="13">
        <v>2881.0</v>
      </c>
      <c r="AC180" s="13">
        <v>9999.0</v>
      </c>
      <c r="AD180" s="17" t="s">
        <v>2154</v>
      </c>
      <c r="AE180" s="190">
        <v>1.38</v>
      </c>
      <c r="AF180" s="190">
        <v>1.25</v>
      </c>
      <c r="AG180" s="13">
        <v>0.0</v>
      </c>
    </row>
    <row r="181" ht="15.75" customHeight="1">
      <c r="A181" s="13">
        <v>178.0</v>
      </c>
      <c r="B181" s="13" t="s">
        <v>2145</v>
      </c>
      <c r="C181" s="14" t="s">
        <v>2518</v>
      </c>
      <c r="D181" s="189">
        <v>38662.55069444444</v>
      </c>
      <c r="E181" s="17" t="s">
        <v>2525</v>
      </c>
      <c r="F181" s="17" t="s">
        <v>2525</v>
      </c>
      <c r="G181" s="17" t="s">
        <v>2149</v>
      </c>
      <c r="H181" s="13">
        <v>9.203667965E9</v>
      </c>
      <c r="I181" s="13">
        <v>9.203234038E9</v>
      </c>
      <c r="J181" s="13">
        <v>9.203234038E9</v>
      </c>
      <c r="K181" s="13" t="s">
        <v>71</v>
      </c>
      <c r="L181" s="13"/>
      <c r="M181" s="17" t="s">
        <v>2158</v>
      </c>
      <c r="N181" s="13">
        <v>0.0</v>
      </c>
      <c r="O181" s="13"/>
      <c r="P181" s="13">
        <v>2711.0</v>
      </c>
      <c r="Q181" s="17" t="s">
        <v>2526</v>
      </c>
      <c r="R181" s="13">
        <v>9999.0</v>
      </c>
      <c r="S181" s="13">
        <v>0.0</v>
      </c>
      <c r="T181" s="13">
        <v>0.0</v>
      </c>
      <c r="U181" s="13">
        <v>2711.0</v>
      </c>
      <c r="V181" s="13">
        <v>9999.0</v>
      </c>
      <c r="W181" s="13">
        <v>2881.0</v>
      </c>
      <c r="X181" s="17" t="s">
        <v>2266</v>
      </c>
      <c r="Y181" s="13">
        <v>9999.0</v>
      </c>
      <c r="Z181" s="13">
        <v>0.0</v>
      </c>
      <c r="AA181" s="13">
        <v>0.0</v>
      </c>
      <c r="AB181" s="13">
        <v>2881.0</v>
      </c>
      <c r="AC181" s="13">
        <v>9999.0</v>
      </c>
      <c r="AD181" s="17" t="s">
        <v>2160</v>
      </c>
      <c r="AE181" s="190">
        <v>0.72</v>
      </c>
      <c r="AF181" s="190">
        <v>0.57</v>
      </c>
      <c r="AG181" s="13">
        <v>0.0</v>
      </c>
    </row>
    <row r="182" ht="15.75" customHeight="1">
      <c r="A182" s="13">
        <v>179.0</v>
      </c>
      <c r="B182" s="13" t="s">
        <v>2145</v>
      </c>
      <c r="C182" s="14" t="s">
        <v>2518</v>
      </c>
      <c r="D182" s="189">
        <v>38662.58819444444</v>
      </c>
      <c r="E182" s="17" t="s">
        <v>2527</v>
      </c>
      <c r="F182" s="17" t="s">
        <v>2528</v>
      </c>
      <c r="G182" s="17" t="s">
        <v>2149</v>
      </c>
      <c r="H182" s="13">
        <v>9.2049014E9</v>
      </c>
      <c r="I182" s="13">
        <v>9.203234038E9</v>
      </c>
      <c r="J182" s="13">
        <v>9.203234038E9</v>
      </c>
      <c r="K182" s="13" t="s">
        <v>71</v>
      </c>
      <c r="L182" s="13" t="s">
        <v>2508</v>
      </c>
      <c r="M182" s="17" t="s">
        <v>2164</v>
      </c>
      <c r="N182" s="13">
        <v>1822.0</v>
      </c>
      <c r="O182" s="13"/>
      <c r="P182" s="13">
        <v>576.0</v>
      </c>
      <c r="Q182" s="17" t="s">
        <v>2529</v>
      </c>
      <c r="R182" s="13">
        <v>24.0</v>
      </c>
      <c r="S182" s="13">
        <v>0.0</v>
      </c>
      <c r="T182" s="13">
        <v>0.0</v>
      </c>
      <c r="U182" s="13">
        <v>576.0</v>
      </c>
      <c r="V182" s="13">
        <v>24.0</v>
      </c>
      <c r="W182" s="13">
        <v>2881.0</v>
      </c>
      <c r="X182" s="17" t="s">
        <v>2266</v>
      </c>
      <c r="Y182" s="13">
        <v>9999.0</v>
      </c>
      <c r="Z182" s="13">
        <v>0.0</v>
      </c>
      <c r="AA182" s="13">
        <v>0.0</v>
      </c>
      <c r="AB182" s="13">
        <v>2881.0</v>
      </c>
      <c r="AC182" s="13">
        <v>9999.0</v>
      </c>
      <c r="AD182" s="17" t="s">
        <v>2154</v>
      </c>
      <c r="AE182" s="190">
        <v>1.03</v>
      </c>
      <c r="AF182" s="190">
        <v>0.85</v>
      </c>
      <c r="AG182" s="13">
        <v>0.0</v>
      </c>
    </row>
    <row r="183" ht="15.75" customHeight="1">
      <c r="A183" s="13">
        <v>180.0</v>
      </c>
      <c r="B183" s="13" t="s">
        <v>2145</v>
      </c>
      <c r="C183" s="14" t="s">
        <v>2518</v>
      </c>
      <c r="D183" s="189">
        <v>38662.592361111114</v>
      </c>
      <c r="E183" s="17" t="s">
        <v>2530</v>
      </c>
      <c r="F183" s="17" t="s">
        <v>2530</v>
      </c>
      <c r="G183" s="17" t="s">
        <v>2149</v>
      </c>
      <c r="H183" s="13">
        <v>9.207761193E9</v>
      </c>
      <c r="I183" s="13">
        <v>9.203234038E9</v>
      </c>
      <c r="J183" s="13">
        <v>9.203234038E9</v>
      </c>
      <c r="K183" s="13" t="s">
        <v>71</v>
      </c>
      <c r="L183" s="13" t="s">
        <v>2531</v>
      </c>
      <c r="M183" s="17" t="s">
        <v>2164</v>
      </c>
      <c r="N183" s="13">
        <v>1822.0</v>
      </c>
      <c r="O183" s="13"/>
      <c r="P183" s="13">
        <v>576.0</v>
      </c>
      <c r="Q183" s="17" t="s">
        <v>2258</v>
      </c>
      <c r="R183" s="13">
        <v>26.0</v>
      </c>
      <c r="S183" s="13">
        <v>0.0</v>
      </c>
      <c r="T183" s="13">
        <v>0.0</v>
      </c>
      <c r="U183" s="13">
        <v>576.0</v>
      </c>
      <c r="V183" s="13">
        <v>26.0</v>
      </c>
      <c r="W183" s="13">
        <v>2881.0</v>
      </c>
      <c r="X183" s="17" t="s">
        <v>2266</v>
      </c>
      <c r="Y183" s="13">
        <v>9999.0</v>
      </c>
      <c r="Z183" s="13">
        <v>0.0</v>
      </c>
      <c r="AA183" s="13">
        <v>0.0</v>
      </c>
      <c r="AB183" s="13">
        <v>2881.0</v>
      </c>
      <c r="AC183" s="13">
        <v>9999.0</v>
      </c>
      <c r="AD183" s="17" t="s">
        <v>2154</v>
      </c>
      <c r="AE183" s="190">
        <v>1.02</v>
      </c>
      <c r="AF183" s="190">
        <v>0.78</v>
      </c>
      <c r="AG183" s="13">
        <v>0.0</v>
      </c>
    </row>
    <row r="184" ht="15.75" customHeight="1">
      <c r="A184" s="13">
        <v>181.0</v>
      </c>
      <c r="B184" s="13" t="s">
        <v>2145</v>
      </c>
      <c r="C184" s="14" t="s">
        <v>2518</v>
      </c>
      <c r="D184" s="189">
        <v>38662.614583333336</v>
      </c>
      <c r="E184" s="17" t="s">
        <v>2532</v>
      </c>
      <c r="F184" s="17" t="s">
        <v>2533</v>
      </c>
      <c r="G184" s="17" t="s">
        <v>2149</v>
      </c>
      <c r="H184" s="13">
        <v>9.203717349E9</v>
      </c>
      <c r="I184" s="13">
        <v>9.203234038E9</v>
      </c>
      <c r="J184" s="13">
        <v>9.203234038E9</v>
      </c>
      <c r="K184" s="13" t="s">
        <v>71</v>
      </c>
      <c r="L184" s="13"/>
      <c r="M184" s="17" t="s">
        <v>2164</v>
      </c>
      <c r="N184" s="13">
        <v>1822.0</v>
      </c>
      <c r="O184" s="13"/>
      <c r="P184" s="13">
        <v>576.0</v>
      </c>
      <c r="Q184" s="17" t="s">
        <v>2258</v>
      </c>
      <c r="R184" s="13">
        <v>28.0</v>
      </c>
      <c r="S184" s="13">
        <v>0.0</v>
      </c>
      <c r="T184" s="13">
        <v>0.0</v>
      </c>
      <c r="U184" s="13">
        <v>576.0</v>
      </c>
      <c r="V184" s="13">
        <v>28.0</v>
      </c>
      <c r="W184" s="13">
        <v>2881.0</v>
      </c>
      <c r="X184" s="17" t="s">
        <v>2266</v>
      </c>
      <c r="Y184" s="13">
        <v>9999.0</v>
      </c>
      <c r="Z184" s="13">
        <v>0.0</v>
      </c>
      <c r="AA184" s="13">
        <v>0.0</v>
      </c>
      <c r="AB184" s="13">
        <v>2881.0</v>
      </c>
      <c r="AC184" s="13">
        <v>9999.0</v>
      </c>
      <c r="AD184" s="17" t="s">
        <v>2154</v>
      </c>
      <c r="AE184" s="190">
        <v>0.82</v>
      </c>
      <c r="AF184" s="190">
        <v>0.62</v>
      </c>
      <c r="AG184" s="13">
        <v>0.0</v>
      </c>
    </row>
    <row r="185" ht="15.75" customHeight="1">
      <c r="A185" s="13">
        <v>182.0</v>
      </c>
      <c r="B185" s="13" t="s">
        <v>2145</v>
      </c>
      <c r="C185" s="14" t="s">
        <v>2518</v>
      </c>
      <c r="D185" s="189">
        <v>38662.625</v>
      </c>
      <c r="E185" s="17" t="s">
        <v>2534</v>
      </c>
      <c r="F185" s="17" t="s">
        <v>2535</v>
      </c>
      <c r="G185" s="17" t="s">
        <v>2149</v>
      </c>
      <c r="H185" s="13">
        <v>9.204902695E9</v>
      </c>
      <c r="I185" s="13">
        <v>9.203234038E9</v>
      </c>
      <c r="J185" s="13">
        <v>9.203234038E9</v>
      </c>
      <c r="K185" s="13" t="s">
        <v>71</v>
      </c>
      <c r="L185" s="13"/>
      <c r="M185" s="17" t="s">
        <v>2164</v>
      </c>
      <c r="N185" s="13">
        <v>1822.0</v>
      </c>
      <c r="O185" s="13"/>
      <c r="P185" s="13">
        <v>576.0</v>
      </c>
      <c r="Q185" s="17" t="s">
        <v>2258</v>
      </c>
      <c r="R185" s="13">
        <v>16.0</v>
      </c>
      <c r="S185" s="13">
        <v>0.0</v>
      </c>
      <c r="T185" s="13">
        <v>0.0</v>
      </c>
      <c r="U185" s="13">
        <v>576.0</v>
      </c>
      <c r="V185" s="13">
        <v>16.0</v>
      </c>
      <c r="W185" s="13">
        <v>2881.0</v>
      </c>
      <c r="X185" s="17" t="s">
        <v>2266</v>
      </c>
      <c r="Y185" s="13">
        <v>9999.0</v>
      </c>
      <c r="Z185" s="13">
        <v>0.0</v>
      </c>
      <c r="AA185" s="13">
        <v>0.0</v>
      </c>
      <c r="AB185" s="13">
        <v>2881.0</v>
      </c>
      <c r="AC185" s="13">
        <v>9999.0</v>
      </c>
      <c r="AD185" s="17" t="s">
        <v>2154</v>
      </c>
      <c r="AE185" s="190">
        <v>0.7</v>
      </c>
      <c r="AF185" s="190">
        <v>0.48</v>
      </c>
      <c r="AG185" s="13">
        <v>0.0</v>
      </c>
    </row>
    <row r="186" ht="15.75" customHeight="1">
      <c r="A186" s="13">
        <v>183.0</v>
      </c>
      <c r="B186" s="13" t="s">
        <v>2145</v>
      </c>
      <c r="C186" s="14" t="s">
        <v>2518</v>
      </c>
      <c r="D186" s="189">
        <v>38662.638194444444</v>
      </c>
      <c r="E186" s="17" t="s">
        <v>2536</v>
      </c>
      <c r="F186" s="17" t="s">
        <v>2537</v>
      </c>
      <c r="G186" s="17" t="s">
        <v>2149</v>
      </c>
      <c r="H186" s="13">
        <v>9.20490268E9</v>
      </c>
      <c r="I186" s="13">
        <v>9.203234038E9</v>
      </c>
      <c r="J186" s="13">
        <v>9.203234038E9</v>
      </c>
      <c r="K186" s="13" t="s">
        <v>71</v>
      </c>
      <c r="L186" s="13"/>
      <c r="M186" s="17" t="s">
        <v>2164</v>
      </c>
      <c r="N186" s="13">
        <v>1822.0</v>
      </c>
      <c r="O186" s="13">
        <v>1810.0</v>
      </c>
      <c r="P186" s="13">
        <v>576.0</v>
      </c>
      <c r="Q186" s="17" t="s">
        <v>2258</v>
      </c>
      <c r="R186" s="13">
        <v>84.0</v>
      </c>
      <c r="S186" s="13">
        <v>0.0</v>
      </c>
      <c r="T186" s="13">
        <v>0.0</v>
      </c>
      <c r="U186" s="13">
        <v>576.0</v>
      </c>
      <c r="V186" s="13">
        <v>84.0</v>
      </c>
      <c r="W186" s="13">
        <v>2881.0</v>
      </c>
      <c r="X186" s="17" t="s">
        <v>2266</v>
      </c>
      <c r="Y186" s="13">
        <v>9999.0</v>
      </c>
      <c r="Z186" s="13">
        <v>0.0</v>
      </c>
      <c r="AA186" s="13">
        <v>0.0</v>
      </c>
      <c r="AB186" s="13">
        <v>2881.0</v>
      </c>
      <c r="AC186" s="13">
        <v>9999.0</v>
      </c>
      <c r="AD186" s="17" t="s">
        <v>2154</v>
      </c>
      <c r="AE186" s="190">
        <v>4.02</v>
      </c>
      <c r="AF186" s="190">
        <v>3.75</v>
      </c>
      <c r="AG186" s="13">
        <v>0.0</v>
      </c>
    </row>
    <row r="187" ht="15.75" customHeight="1">
      <c r="A187" s="13">
        <v>184.0</v>
      </c>
      <c r="B187" s="13" t="s">
        <v>2145</v>
      </c>
      <c r="C187" s="14" t="s">
        <v>2518</v>
      </c>
      <c r="D187" s="189">
        <v>38662.79375</v>
      </c>
      <c r="E187" s="17" t="s">
        <v>2538</v>
      </c>
      <c r="F187" s="17" t="s">
        <v>2539</v>
      </c>
      <c r="G187" s="17" t="s">
        <v>2149</v>
      </c>
      <c r="H187" s="13">
        <v>8.008446591E9</v>
      </c>
      <c r="I187" s="13">
        <v>9.203234038E9</v>
      </c>
      <c r="J187" s="13">
        <v>9.203234038E9</v>
      </c>
      <c r="K187" s="13" t="s">
        <v>71</v>
      </c>
      <c r="L187" s="13" t="s">
        <v>2499</v>
      </c>
      <c r="M187" s="17" t="s">
        <v>2164</v>
      </c>
      <c r="N187" s="13">
        <v>1822.0</v>
      </c>
      <c r="O187" s="13">
        <v>1810.0</v>
      </c>
      <c r="P187" s="13">
        <v>576.0</v>
      </c>
      <c r="Q187" s="17" t="s">
        <v>2258</v>
      </c>
      <c r="R187" s="13">
        <v>9.0</v>
      </c>
      <c r="S187" s="13">
        <v>0.0</v>
      </c>
      <c r="T187" s="13">
        <v>0.0</v>
      </c>
      <c r="U187" s="13">
        <v>576.0</v>
      </c>
      <c r="V187" s="13">
        <v>9.0</v>
      </c>
      <c r="W187" s="13">
        <v>2881.0</v>
      </c>
      <c r="X187" s="17" t="s">
        <v>2266</v>
      </c>
      <c r="Y187" s="13">
        <v>9999.0</v>
      </c>
      <c r="Z187" s="13">
        <v>2921.0</v>
      </c>
      <c r="AA187" s="13">
        <v>9999.0</v>
      </c>
      <c r="AB187" s="13">
        <v>2881.0</v>
      </c>
      <c r="AC187" s="13">
        <v>9999.0</v>
      </c>
      <c r="AD187" s="17" t="s">
        <v>2154</v>
      </c>
      <c r="AE187" s="190">
        <v>10.52</v>
      </c>
      <c r="AF187" s="190">
        <v>10.38</v>
      </c>
      <c r="AG187" s="13">
        <v>4.0</v>
      </c>
    </row>
    <row r="188" ht="15.75" customHeight="1">
      <c r="A188" s="13">
        <v>185.0</v>
      </c>
      <c r="B188" s="13" t="s">
        <v>2145</v>
      </c>
      <c r="C188" s="14" t="s">
        <v>2518</v>
      </c>
      <c r="D188" s="189">
        <v>38662.83541666667</v>
      </c>
      <c r="E188" s="17" t="s">
        <v>2540</v>
      </c>
      <c r="F188" s="17" t="s">
        <v>2541</v>
      </c>
      <c r="G188" s="17" t="s">
        <v>2149</v>
      </c>
      <c r="H188" s="13">
        <v>9.204323331E9</v>
      </c>
      <c r="I188" s="13">
        <v>9.203234038E9</v>
      </c>
      <c r="J188" s="13">
        <v>9.206097778E9</v>
      </c>
      <c r="K188" s="13" t="s">
        <v>71</v>
      </c>
      <c r="L188" s="13" t="s">
        <v>2513</v>
      </c>
      <c r="M188" s="17" t="s">
        <v>2369</v>
      </c>
      <c r="N188" s="13">
        <v>1822.0</v>
      </c>
      <c r="O188" s="17"/>
      <c r="P188" s="13">
        <v>576.0</v>
      </c>
      <c r="Q188" s="17" t="s">
        <v>2165</v>
      </c>
      <c r="R188" s="13">
        <v>4.0</v>
      </c>
      <c r="S188" s="13">
        <v>0.0</v>
      </c>
      <c r="T188" s="13">
        <v>0.0</v>
      </c>
      <c r="U188" s="13">
        <v>576.0</v>
      </c>
      <c r="V188" s="13">
        <v>4.0</v>
      </c>
      <c r="W188" s="13">
        <v>162.0</v>
      </c>
      <c r="X188" s="17" t="s">
        <v>2188</v>
      </c>
      <c r="Y188" s="13">
        <v>4.0</v>
      </c>
      <c r="Z188" s="13">
        <v>0.0</v>
      </c>
      <c r="AA188" s="13">
        <v>0.0</v>
      </c>
      <c r="AB188" s="13">
        <v>162.0</v>
      </c>
      <c r="AC188" s="13">
        <v>4.0</v>
      </c>
      <c r="AD188" s="17" t="s">
        <v>2160</v>
      </c>
      <c r="AE188" s="190">
        <v>1.18</v>
      </c>
      <c r="AF188" s="190">
        <v>0.72</v>
      </c>
      <c r="AG188" s="13">
        <v>0.0</v>
      </c>
    </row>
    <row r="189" ht="15.75" customHeight="1">
      <c r="A189" s="13">
        <v>186.0</v>
      </c>
      <c r="B189" s="13" t="s">
        <v>2145</v>
      </c>
      <c r="C189" s="14" t="s">
        <v>2518</v>
      </c>
      <c r="D189" s="189">
        <v>38662.836805555555</v>
      </c>
      <c r="E189" s="17" t="s">
        <v>2542</v>
      </c>
      <c r="F189" s="17" t="s">
        <v>2542</v>
      </c>
      <c r="G189" s="17" t="s">
        <v>2149</v>
      </c>
      <c r="H189" s="13">
        <v>9.203234038E9</v>
      </c>
      <c r="I189" s="13">
        <v>9.204323331E9</v>
      </c>
      <c r="J189" s="13">
        <v>9.204323331E9</v>
      </c>
      <c r="K189" s="13" t="s">
        <v>31</v>
      </c>
      <c r="L189" s="13" t="s">
        <v>2513</v>
      </c>
      <c r="M189" s="17" t="s">
        <v>2151</v>
      </c>
      <c r="N189" s="13">
        <v>1822.0</v>
      </c>
      <c r="O189" s="13">
        <v>1810.0</v>
      </c>
      <c r="P189" s="13">
        <v>2881.0</v>
      </c>
      <c r="Q189" s="17" t="s">
        <v>2266</v>
      </c>
      <c r="R189" s="13">
        <v>9999.0</v>
      </c>
      <c r="S189" s="13">
        <v>0.0</v>
      </c>
      <c r="T189" s="13">
        <v>0.0</v>
      </c>
      <c r="U189" s="13">
        <v>2881.0</v>
      </c>
      <c r="V189" s="13">
        <v>9999.0</v>
      </c>
      <c r="W189" s="13">
        <v>406.0</v>
      </c>
      <c r="X189" s="17" t="s">
        <v>2543</v>
      </c>
      <c r="Y189" s="13">
        <v>16.0</v>
      </c>
      <c r="Z189" s="13">
        <v>0.0</v>
      </c>
      <c r="AA189" s="13">
        <v>0.0</v>
      </c>
      <c r="AB189" s="13">
        <v>406.0</v>
      </c>
      <c r="AC189" s="13">
        <v>16.0</v>
      </c>
      <c r="AD189" s="17" t="s">
        <v>2160</v>
      </c>
      <c r="AE189" s="190">
        <v>0.13</v>
      </c>
      <c r="AF189" s="190">
        <v>0.08</v>
      </c>
      <c r="AG189" s="13">
        <v>0.0</v>
      </c>
    </row>
    <row r="190" ht="15.75" customHeight="1">
      <c r="A190" s="13">
        <v>187.0</v>
      </c>
      <c r="B190" s="13" t="s">
        <v>2145</v>
      </c>
      <c r="C190" s="14" t="s">
        <v>2518</v>
      </c>
      <c r="D190" s="189">
        <v>38662.85208333333</v>
      </c>
      <c r="E190" s="17" t="s">
        <v>2544</v>
      </c>
      <c r="F190" s="17" t="s">
        <v>2545</v>
      </c>
      <c r="G190" s="17" t="s">
        <v>2149</v>
      </c>
      <c r="H190" s="13">
        <v>9.203234038E9</v>
      </c>
      <c r="I190" s="17" t="s">
        <v>2407</v>
      </c>
      <c r="J190" s="13">
        <v>9.20680003E9</v>
      </c>
      <c r="K190" s="13" t="s">
        <v>31</v>
      </c>
      <c r="L190" s="13"/>
      <c r="M190" s="17" t="s">
        <v>2151</v>
      </c>
      <c r="N190" s="13">
        <v>1822.0</v>
      </c>
      <c r="O190" s="13">
        <v>1810.0</v>
      </c>
      <c r="P190" s="13">
        <v>2881.0</v>
      </c>
      <c r="Q190" s="17" t="s">
        <v>2266</v>
      </c>
      <c r="R190" s="13">
        <v>9999.0</v>
      </c>
      <c r="S190" s="13">
        <v>0.0</v>
      </c>
      <c r="T190" s="13">
        <v>0.0</v>
      </c>
      <c r="U190" s="13">
        <v>2881.0</v>
      </c>
      <c r="V190" s="13">
        <v>9999.0</v>
      </c>
      <c r="W190" s="13">
        <v>162.0</v>
      </c>
      <c r="X190" s="17" t="s">
        <v>2188</v>
      </c>
      <c r="Y190" s="13">
        <v>197.0</v>
      </c>
      <c r="Z190" s="13">
        <v>0.0</v>
      </c>
      <c r="AA190" s="13">
        <v>0.0</v>
      </c>
      <c r="AB190" s="13">
        <v>162.0</v>
      </c>
      <c r="AC190" s="13">
        <v>197.0</v>
      </c>
      <c r="AD190" s="17" t="s">
        <v>2160</v>
      </c>
      <c r="AE190" s="190">
        <v>2.08</v>
      </c>
      <c r="AF190" s="190">
        <v>2.05</v>
      </c>
      <c r="AG190" s="13">
        <v>0.0</v>
      </c>
    </row>
    <row r="191" ht="15.75" customHeight="1">
      <c r="A191" s="13">
        <v>188.0</v>
      </c>
      <c r="B191" s="13" t="s">
        <v>2145</v>
      </c>
      <c r="C191" s="14" t="s">
        <v>2518</v>
      </c>
      <c r="D191" s="189">
        <v>38662.85555555556</v>
      </c>
      <c r="E191" s="17" t="s">
        <v>2546</v>
      </c>
      <c r="F191" s="17" t="s">
        <v>2547</v>
      </c>
      <c r="G191" s="17" t="s">
        <v>2149</v>
      </c>
      <c r="H191" s="13">
        <v>9.206273167E9</v>
      </c>
      <c r="I191" s="13">
        <v>9.203234038E9</v>
      </c>
      <c r="J191" s="13">
        <v>9.203234038E9</v>
      </c>
      <c r="K191" s="13" t="s">
        <v>71</v>
      </c>
      <c r="L191" s="13"/>
      <c r="M191" s="17" t="s">
        <v>2164</v>
      </c>
      <c r="N191" s="13">
        <v>1822.0</v>
      </c>
      <c r="O191" s="13">
        <v>1810.0</v>
      </c>
      <c r="P191" s="13">
        <v>167.0</v>
      </c>
      <c r="Q191" s="17" t="s">
        <v>2548</v>
      </c>
      <c r="R191" s="13">
        <v>1.0</v>
      </c>
      <c r="S191" s="13">
        <v>0.0</v>
      </c>
      <c r="T191" s="13">
        <v>0.0</v>
      </c>
      <c r="U191" s="13">
        <v>167.0</v>
      </c>
      <c r="V191" s="13">
        <v>1.0</v>
      </c>
      <c r="W191" s="13">
        <v>2881.0</v>
      </c>
      <c r="X191" s="17" t="s">
        <v>2266</v>
      </c>
      <c r="Y191" s="13">
        <v>9999.0</v>
      </c>
      <c r="Z191" s="13">
        <v>0.0</v>
      </c>
      <c r="AA191" s="13">
        <v>0.0</v>
      </c>
      <c r="AB191" s="13">
        <v>2881.0</v>
      </c>
      <c r="AC191" s="13">
        <v>9999.0</v>
      </c>
      <c r="AD191" s="17" t="s">
        <v>2160</v>
      </c>
      <c r="AE191" s="190">
        <v>10.72</v>
      </c>
      <c r="AF191" s="190">
        <v>10.55</v>
      </c>
      <c r="AG191" s="13">
        <v>0.0</v>
      </c>
    </row>
    <row r="192" ht="15.75" customHeight="1">
      <c r="A192" s="13">
        <v>189.0</v>
      </c>
      <c r="B192" s="13" t="s">
        <v>2145</v>
      </c>
      <c r="C192" s="14" t="s">
        <v>2518</v>
      </c>
      <c r="D192" s="189">
        <v>38662.86666666667</v>
      </c>
      <c r="E192" s="17" t="s">
        <v>2549</v>
      </c>
      <c r="F192" s="17" t="s">
        <v>2549</v>
      </c>
      <c r="G192" s="17" t="s">
        <v>2163</v>
      </c>
      <c r="H192" s="13">
        <v>9.203234038E9</v>
      </c>
      <c r="I192" s="13">
        <v>9.207935307E9</v>
      </c>
      <c r="J192" s="13">
        <v>9.207935307E9</v>
      </c>
      <c r="K192" s="13" t="s">
        <v>31</v>
      </c>
      <c r="L192" s="13"/>
      <c r="M192" s="17" t="s">
        <v>2151</v>
      </c>
      <c r="N192" s="13">
        <v>1822.0</v>
      </c>
      <c r="O192" s="13">
        <v>1810.0</v>
      </c>
      <c r="P192" s="13">
        <v>2921.0</v>
      </c>
      <c r="Q192" s="17" t="s">
        <v>2506</v>
      </c>
      <c r="R192" s="13">
        <v>9999.0</v>
      </c>
      <c r="S192" s="13">
        <v>2921.0</v>
      </c>
      <c r="T192" s="13">
        <v>9999.0</v>
      </c>
      <c r="U192" s="13">
        <v>2881.0</v>
      </c>
      <c r="V192" s="13">
        <v>9999.0</v>
      </c>
      <c r="W192" s="13">
        <v>219.0</v>
      </c>
      <c r="X192" s="17" t="s">
        <v>2175</v>
      </c>
      <c r="Y192" s="13">
        <v>8.0</v>
      </c>
      <c r="Z192" s="13">
        <v>0.0</v>
      </c>
      <c r="AA192" s="13">
        <v>0.0</v>
      </c>
      <c r="AB192" s="13">
        <v>219.0</v>
      </c>
      <c r="AC192" s="13">
        <v>8.0</v>
      </c>
      <c r="AD192" s="17" t="s">
        <v>2166</v>
      </c>
      <c r="AE192" s="190">
        <v>0.83</v>
      </c>
      <c r="AF192" s="190">
        <v>0.0</v>
      </c>
      <c r="AG192" s="13">
        <v>1.0</v>
      </c>
    </row>
    <row r="193" ht="15.75" customHeight="1">
      <c r="A193" s="13">
        <v>190.0</v>
      </c>
      <c r="B193" s="13" t="s">
        <v>2145</v>
      </c>
      <c r="C193" s="14" t="s">
        <v>2518</v>
      </c>
      <c r="D193" s="189">
        <v>38662.87152777778</v>
      </c>
      <c r="E193" s="17" t="s">
        <v>2550</v>
      </c>
      <c r="F193" s="17" t="s">
        <v>2551</v>
      </c>
      <c r="G193" s="17" t="s">
        <v>2149</v>
      </c>
      <c r="H193" s="13">
        <v>9.207935307E9</v>
      </c>
      <c r="I193" s="13">
        <v>9.203234038E9</v>
      </c>
      <c r="J193" s="13">
        <v>9.203234038E9</v>
      </c>
      <c r="K193" s="13" t="s">
        <v>71</v>
      </c>
      <c r="L193" s="13"/>
      <c r="M193" s="17" t="s">
        <v>2164</v>
      </c>
      <c r="N193" s="13">
        <v>1822.0</v>
      </c>
      <c r="O193" s="13">
        <v>1810.0</v>
      </c>
      <c r="P193" s="13">
        <v>358.0</v>
      </c>
      <c r="Q193" s="17" t="s">
        <v>2190</v>
      </c>
      <c r="R193" s="13">
        <v>16.0</v>
      </c>
      <c r="S193" s="13">
        <v>0.0</v>
      </c>
      <c r="T193" s="13">
        <v>0.0</v>
      </c>
      <c r="U193" s="13">
        <v>358.0</v>
      </c>
      <c r="V193" s="13">
        <v>16.0</v>
      </c>
      <c r="W193" s="13">
        <v>2881.0</v>
      </c>
      <c r="X193" s="17" t="s">
        <v>2266</v>
      </c>
      <c r="Y193" s="13">
        <v>9999.0</v>
      </c>
      <c r="Z193" s="13">
        <v>0.0</v>
      </c>
      <c r="AA193" s="13">
        <v>0.0</v>
      </c>
      <c r="AB193" s="13">
        <v>2881.0</v>
      </c>
      <c r="AC193" s="13">
        <v>9999.0</v>
      </c>
      <c r="AD193" s="17" t="s">
        <v>2154</v>
      </c>
      <c r="AE193" s="190">
        <v>2.18</v>
      </c>
      <c r="AF193" s="190">
        <v>2.07</v>
      </c>
      <c r="AG193" s="13">
        <v>0.0</v>
      </c>
    </row>
    <row r="194" ht="15.75" customHeight="1">
      <c r="A194" s="13">
        <v>191.0</v>
      </c>
      <c r="B194" s="13" t="s">
        <v>2145</v>
      </c>
      <c r="C194" s="14" t="s">
        <v>2518</v>
      </c>
      <c r="D194" s="189">
        <v>38662.87777777778</v>
      </c>
      <c r="E194" s="17" t="s">
        <v>2552</v>
      </c>
      <c r="F194" s="17" t="s">
        <v>2553</v>
      </c>
      <c r="G194" s="17" t="s">
        <v>2149</v>
      </c>
      <c r="H194" s="13">
        <v>9.205532234E9</v>
      </c>
      <c r="I194" s="13">
        <v>9.203234038E9</v>
      </c>
      <c r="J194" s="13">
        <v>9.203234038E9</v>
      </c>
      <c r="K194" s="13" t="s">
        <v>71</v>
      </c>
      <c r="L194" s="13"/>
      <c r="M194" s="17" t="s">
        <v>2164</v>
      </c>
      <c r="N194" s="13">
        <v>1822.0</v>
      </c>
      <c r="O194" s="13">
        <v>1810.0</v>
      </c>
      <c r="P194" s="13">
        <v>517.0</v>
      </c>
      <c r="Q194" s="17" t="s">
        <v>2169</v>
      </c>
      <c r="R194" s="13">
        <v>96.0</v>
      </c>
      <c r="S194" s="13">
        <v>0.0</v>
      </c>
      <c r="T194" s="13">
        <v>0.0</v>
      </c>
      <c r="U194" s="13">
        <v>517.0</v>
      </c>
      <c r="V194" s="13">
        <v>96.0</v>
      </c>
      <c r="W194" s="13">
        <v>2881.0</v>
      </c>
      <c r="X194" s="17" t="s">
        <v>2266</v>
      </c>
      <c r="Y194" s="13">
        <v>9999.0</v>
      </c>
      <c r="Z194" s="13">
        <v>0.0</v>
      </c>
      <c r="AA194" s="13">
        <v>0.0</v>
      </c>
      <c r="AB194" s="13">
        <v>2881.0</v>
      </c>
      <c r="AC194" s="13">
        <v>9999.0</v>
      </c>
      <c r="AD194" s="17" t="s">
        <v>2154</v>
      </c>
      <c r="AE194" s="190">
        <v>5.27</v>
      </c>
      <c r="AF194" s="190">
        <v>5.05</v>
      </c>
      <c r="AG194" s="13">
        <v>0.0</v>
      </c>
    </row>
    <row r="195" ht="15.75" customHeight="1">
      <c r="A195" s="13">
        <v>192.0</v>
      </c>
      <c r="B195" s="13" t="s">
        <v>2145</v>
      </c>
      <c r="C195" s="14" t="s">
        <v>2518</v>
      </c>
      <c r="D195" s="189">
        <v>38662.88125</v>
      </c>
      <c r="E195" s="17" t="s">
        <v>2553</v>
      </c>
      <c r="F195" s="17" t="s">
        <v>2553</v>
      </c>
      <c r="G195" s="17" t="s">
        <v>2163</v>
      </c>
      <c r="H195" s="13">
        <v>9.204323331E9</v>
      </c>
      <c r="I195" s="13">
        <v>9.203234038E9</v>
      </c>
      <c r="J195" s="13">
        <v>9.203234038E9</v>
      </c>
      <c r="K195" s="13" t="s">
        <v>71</v>
      </c>
      <c r="L195" s="13" t="s">
        <v>2513</v>
      </c>
      <c r="M195" s="17" t="s">
        <v>2164</v>
      </c>
      <c r="N195" s="13">
        <v>1822.0</v>
      </c>
      <c r="O195" s="13">
        <v>1810.0</v>
      </c>
      <c r="P195" s="13">
        <v>576.0</v>
      </c>
      <c r="Q195" s="17" t="s">
        <v>2554</v>
      </c>
      <c r="R195" s="13">
        <v>28.0</v>
      </c>
      <c r="S195" s="13">
        <v>0.0</v>
      </c>
      <c r="T195" s="13">
        <v>0.0</v>
      </c>
      <c r="U195" s="13">
        <v>576.0</v>
      </c>
      <c r="V195" s="13">
        <v>28.0</v>
      </c>
      <c r="W195" s="13">
        <v>2881.0</v>
      </c>
      <c r="X195" s="17" t="s">
        <v>2266</v>
      </c>
      <c r="Y195" s="13">
        <v>9999.0</v>
      </c>
      <c r="Z195" s="13">
        <v>0.0</v>
      </c>
      <c r="AA195" s="13">
        <v>0.0</v>
      </c>
      <c r="AB195" s="13">
        <v>2881.0</v>
      </c>
      <c r="AC195" s="13">
        <v>9999.0</v>
      </c>
      <c r="AD195" s="17" t="s">
        <v>2555</v>
      </c>
      <c r="AE195" s="190">
        <v>0.02</v>
      </c>
      <c r="AF195" s="190">
        <v>0.0</v>
      </c>
      <c r="AG195" s="13">
        <v>0.0</v>
      </c>
    </row>
    <row r="196" ht="15.75" customHeight="1">
      <c r="A196" s="13">
        <v>193.0</v>
      </c>
      <c r="B196" s="13" t="s">
        <v>2145</v>
      </c>
      <c r="C196" s="14" t="s">
        <v>2518</v>
      </c>
      <c r="D196" s="189">
        <v>38662.888194444444</v>
      </c>
      <c r="E196" s="17" t="s">
        <v>2556</v>
      </c>
      <c r="F196" s="17" t="s">
        <v>2557</v>
      </c>
      <c r="G196" s="17" t="s">
        <v>2149</v>
      </c>
      <c r="H196" s="13">
        <v>9.203234038E9</v>
      </c>
      <c r="I196" s="13">
        <v>9.20973174E9</v>
      </c>
      <c r="J196" s="13">
        <v>9.20973174E9</v>
      </c>
      <c r="K196" s="13" t="s">
        <v>31</v>
      </c>
      <c r="L196" s="13" t="s">
        <v>1696</v>
      </c>
      <c r="M196" s="17" t="s">
        <v>2158</v>
      </c>
      <c r="N196" s="13">
        <v>1822.0</v>
      </c>
      <c r="O196" s="13">
        <v>1810.0</v>
      </c>
      <c r="P196" s="13">
        <v>2881.0</v>
      </c>
      <c r="Q196" s="17" t="s">
        <v>2266</v>
      </c>
      <c r="R196" s="13">
        <v>9999.0</v>
      </c>
      <c r="S196" s="13">
        <v>0.0</v>
      </c>
      <c r="T196" s="13">
        <v>0.0</v>
      </c>
      <c r="U196" s="13">
        <v>2881.0</v>
      </c>
      <c r="V196" s="13">
        <v>9999.0</v>
      </c>
      <c r="W196" s="13">
        <v>3701.0</v>
      </c>
      <c r="X196" s="17" t="s">
        <v>2152</v>
      </c>
      <c r="Y196" s="13">
        <v>9999.0</v>
      </c>
      <c r="Z196" s="13">
        <v>0.0</v>
      </c>
      <c r="AA196" s="13">
        <v>0.0</v>
      </c>
      <c r="AB196" s="13">
        <v>3701.0</v>
      </c>
      <c r="AC196" s="13">
        <v>9999.0</v>
      </c>
      <c r="AD196" s="17" t="s">
        <v>2154</v>
      </c>
      <c r="AE196" s="190">
        <v>1.35</v>
      </c>
      <c r="AF196" s="190">
        <v>1.13</v>
      </c>
      <c r="AG196" s="13">
        <v>0.0</v>
      </c>
    </row>
    <row r="197" ht="15.75" customHeight="1">
      <c r="A197" s="13">
        <v>194.0</v>
      </c>
      <c r="B197" s="13" t="s">
        <v>2145</v>
      </c>
      <c r="C197" s="14" t="s">
        <v>2518</v>
      </c>
      <c r="D197" s="189">
        <v>38662.89375</v>
      </c>
      <c r="E197" s="17" t="s">
        <v>2558</v>
      </c>
      <c r="F197" s="17" t="s">
        <v>2559</v>
      </c>
      <c r="G197" s="17" t="s">
        <v>2149</v>
      </c>
      <c r="H197" s="13">
        <v>9.203234038E9</v>
      </c>
      <c r="I197" s="13">
        <v>9.20973174E9</v>
      </c>
      <c r="J197" s="13">
        <v>9.20973174E9</v>
      </c>
      <c r="K197" s="13" t="s">
        <v>31</v>
      </c>
      <c r="L197" s="13" t="s">
        <v>1696</v>
      </c>
      <c r="M197" s="17" t="s">
        <v>2158</v>
      </c>
      <c r="N197" s="13">
        <v>1822.0</v>
      </c>
      <c r="O197" s="13">
        <v>1810.0</v>
      </c>
      <c r="P197" s="13">
        <v>2881.0</v>
      </c>
      <c r="Q197" s="17" t="s">
        <v>2266</v>
      </c>
      <c r="R197" s="13">
        <v>9999.0</v>
      </c>
      <c r="S197" s="13">
        <v>2881.0</v>
      </c>
      <c r="T197" s="13">
        <v>9999.0</v>
      </c>
      <c r="U197" s="13">
        <v>2921.0</v>
      </c>
      <c r="V197" s="13">
        <v>9999.0</v>
      </c>
      <c r="W197" s="13">
        <v>3701.0</v>
      </c>
      <c r="X197" s="17" t="s">
        <v>2152</v>
      </c>
      <c r="Y197" s="13">
        <v>9999.0</v>
      </c>
      <c r="Z197" s="13">
        <v>0.0</v>
      </c>
      <c r="AA197" s="13">
        <v>0.0</v>
      </c>
      <c r="AB197" s="13">
        <v>3701.0</v>
      </c>
      <c r="AC197" s="13">
        <v>9999.0</v>
      </c>
      <c r="AD197" s="17" t="s">
        <v>2160</v>
      </c>
      <c r="AE197" s="190">
        <v>9.05</v>
      </c>
      <c r="AF197" s="190">
        <v>8.65</v>
      </c>
      <c r="AG197" s="13">
        <v>1.0</v>
      </c>
    </row>
    <row r="198" ht="15.75" customHeight="1">
      <c r="A198" s="13">
        <v>195.0</v>
      </c>
      <c r="B198" s="13" t="s">
        <v>2145</v>
      </c>
      <c r="C198" s="14" t="s">
        <v>2518</v>
      </c>
      <c r="D198" s="189">
        <v>38662.93541666667</v>
      </c>
      <c r="E198" s="17" t="s">
        <v>2560</v>
      </c>
      <c r="F198" s="17" t="s">
        <v>2561</v>
      </c>
      <c r="G198" s="17" t="s">
        <v>2149</v>
      </c>
      <c r="H198" s="13">
        <v>9.203234038E9</v>
      </c>
      <c r="I198" s="13">
        <v>9.204383264E9</v>
      </c>
      <c r="J198" s="13">
        <v>9.204383264E9</v>
      </c>
      <c r="K198" s="13" t="s">
        <v>31</v>
      </c>
      <c r="L198" s="13"/>
      <c r="M198" s="17" t="s">
        <v>2151</v>
      </c>
      <c r="N198" s="13">
        <v>1822.0</v>
      </c>
      <c r="O198" s="13">
        <v>1810.0</v>
      </c>
      <c r="P198" s="13">
        <v>2881.0</v>
      </c>
      <c r="Q198" s="17" t="s">
        <v>2266</v>
      </c>
      <c r="R198" s="13">
        <v>9999.0</v>
      </c>
      <c r="S198" s="13">
        <v>2921.0</v>
      </c>
      <c r="T198" s="13">
        <v>9999.0</v>
      </c>
      <c r="U198" s="13">
        <v>2881.0</v>
      </c>
      <c r="V198" s="13">
        <v>9999.0</v>
      </c>
      <c r="W198" s="13">
        <v>406.0</v>
      </c>
      <c r="X198" s="17" t="s">
        <v>2562</v>
      </c>
      <c r="Y198" s="13">
        <v>14.0</v>
      </c>
      <c r="Z198" s="13">
        <v>0.0</v>
      </c>
      <c r="AA198" s="13">
        <v>0.0</v>
      </c>
      <c r="AB198" s="13">
        <v>406.0</v>
      </c>
      <c r="AC198" s="13">
        <v>14.0</v>
      </c>
      <c r="AD198" s="17" t="s">
        <v>2154</v>
      </c>
      <c r="AE198" s="190">
        <v>0.88</v>
      </c>
      <c r="AF198" s="190">
        <v>0.78</v>
      </c>
      <c r="AG198" s="13">
        <v>2.0</v>
      </c>
    </row>
    <row r="199" ht="15.75" customHeight="1">
      <c r="A199" s="13">
        <v>196.0</v>
      </c>
      <c r="B199" s="13" t="s">
        <v>2145</v>
      </c>
      <c r="C199" s="14" t="s">
        <v>2563</v>
      </c>
      <c r="D199" s="189">
        <v>38663.39097222222</v>
      </c>
      <c r="E199" s="17" t="s">
        <v>2564</v>
      </c>
      <c r="F199" s="17" t="s">
        <v>2565</v>
      </c>
      <c r="G199" s="17" t="s">
        <v>2149</v>
      </c>
      <c r="H199" s="13">
        <v>9.204323331E9</v>
      </c>
      <c r="I199" s="13">
        <v>9.203234038E9</v>
      </c>
      <c r="J199" s="13">
        <v>9.203234038E9</v>
      </c>
      <c r="K199" s="13" t="s">
        <v>71</v>
      </c>
      <c r="L199" s="13" t="s">
        <v>2513</v>
      </c>
      <c r="M199" s="17" t="s">
        <v>2164</v>
      </c>
      <c r="N199" s="13">
        <v>1822.0</v>
      </c>
      <c r="O199" s="13">
        <v>1810.0</v>
      </c>
      <c r="P199" s="13">
        <v>576.0</v>
      </c>
      <c r="Q199" s="17" t="s">
        <v>2165</v>
      </c>
      <c r="R199" s="13">
        <v>74.0</v>
      </c>
      <c r="S199" s="13">
        <v>0.0</v>
      </c>
      <c r="T199" s="13">
        <v>0.0</v>
      </c>
      <c r="U199" s="13">
        <v>576.0</v>
      </c>
      <c r="V199" s="13">
        <v>74.0</v>
      </c>
      <c r="W199" s="13">
        <v>2881.0</v>
      </c>
      <c r="X199" s="17" t="s">
        <v>2296</v>
      </c>
      <c r="Y199" s="13">
        <v>9999.0</v>
      </c>
      <c r="Z199" s="13">
        <v>0.0</v>
      </c>
      <c r="AA199" s="13">
        <v>0.0</v>
      </c>
      <c r="AB199" s="13">
        <v>2881.0</v>
      </c>
      <c r="AC199" s="13">
        <v>9999.0</v>
      </c>
      <c r="AD199" s="17" t="s">
        <v>2154</v>
      </c>
      <c r="AE199" s="190">
        <v>2.0</v>
      </c>
      <c r="AF199" s="190">
        <v>1.77</v>
      </c>
      <c r="AG199" s="13">
        <v>0.0</v>
      </c>
    </row>
    <row r="200" ht="15.75" customHeight="1">
      <c r="A200" s="13">
        <v>198.0</v>
      </c>
      <c r="B200" s="13" t="s">
        <v>2145</v>
      </c>
      <c r="C200" s="14" t="s">
        <v>2563</v>
      </c>
      <c r="D200" s="189">
        <v>38663.41527777778</v>
      </c>
      <c r="E200" s="17" t="s">
        <v>2566</v>
      </c>
      <c r="F200" s="17" t="s">
        <v>2567</v>
      </c>
      <c r="G200" s="17" t="s">
        <v>2149</v>
      </c>
      <c r="H200" s="13">
        <v>9.2049014E9</v>
      </c>
      <c r="I200" s="13">
        <v>9.203234038E9</v>
      </c>
      <c r="J200" s="13">
        <v>9.203234038E9</v>
      </c>
      <c r="K200" s="13" t="s">
        <v>71</v>
      </c>
      <c r="L200" s="13" t="s">
        <v>2508</v>
      </c>
      <c r="M200" s="17" t="s">
        <v>2164</v>
      </c>
      <c r="N200" s="13">
        <v>1822.0</v>
      </c>
      <c r="O200" s="13">
        <v>1810.0</v>
      </c>
      <c r="P200" s="13">
        <v>576.0</v>
      </c>
      <c r="Q200" s="17" t="s">
        <v>2514</v>
      </c>
      <c r="R200" s="13">
        <v>48.0</v>
      </c>
      <c r="S200" s="13">
        <v>0.0</v>
      </c>
      <c r="T200" s="13">
        <v>0.0</v>
      </c>
      <c r="U200" s="13">
        <v>576.0</v>
      </c>
      <c r="V200" s="13">
        <v>48.0</v>
      </c>
      <c r="W200" s="13">
        <v>2881.0</v>
      </c>
      <c r="X200" s="17" t="s">
        <v>2266</v>
      </c>
      <c r="Y200" s="13">
        <v>9999.0</v>
      </c>
      <c r="Z200" s="13">
        <v>0.0</v>
      </c>
      <c r="AA200" s="13">
        <v>0.0</v>
      </c>
      <c r="AB200" s="13">
        <v>2881.0</v>
      </c>
      <c r="AC200" s="13">
        <v>9999.0</v>
      </c>
      <c r="AD200" s="17" t="s">
        <v>2154</v>
      </c>
      <c r="AE200" s="190">
        <v>4.36</v>
      </c>
      <c r="AF200" s="190">
        <v>4.17</v>
      </c>
      <c r="AG200" s="13">
        <v>0.0</v>
      </c>
    </row>
    <row r="201" ht="15.75" customHeight="1">
      <c r="A201" s="13">
        <v>197.0</v>
      </c>
      <c r="B201" s="13" t="s">
        <v>2145</v>
      </c>
      <c r="C201" s="14" t="s">
        <v>2563</v>
      </c>
      <c r="D201" s="189">
        <v>38663.41805555556</v>
      </c>
      <c r="E201" s="17" t="s">
        <v>2567</v>
      </c>
      <c r="F201" s="17" t="s">
        <v>2567</v>
      </c>
      <c r="G201" s="17" t="s">
        <v>2163</v>
      </c>
      <c r="H201" s="13">
        <v>4.142548145E9</v>
      </c>
      <c r="I201" s="13">
        <v>9.203234038E9</v>
      </c>
      <c r="J201" s="17"/>
      <c r="K201" s="13" t="s">
        <v>71</v>
      </c>
      <c r="L201" s="17"/>
      <c r="M201" s="17" t="s">
        <v>2249</v>
      </c>
      <c r="N201" s="13">
        <v>0.0</v>
      </c>
      <c r="O201" s="17"/>
      <c r="P201" s="13">
        <v>167.0</v>
      </c>
      <c r="Q201" s="17" t="s">
        <v>2199</v>
      </c>
      <c r="R201" s="13">
        <v>38.0</v>
      </c>
      <c r="S201" s="13">
        <v>0.0</v>
      </c>
      <c r="T201" s="13">
        <v>0.0</v>
      </c>
      <c r="U201" s="13">
        <v>167.0</v>
      </c>
      <c r="V201" s="13">
        <v>38.0</v>
      </c>
      <c r="W201" s="13">
        <v>0.0</v>
      </c>
      <c r="X201" s="13">
        <v>0.0</v>
      </c>
      <c r="Y201" s="13">
        <v>0.0</v>
      </c>
      <c r="Z201" s="13">
        <v>0.0</v>
      </c>
      <c r="AA201" s="13">
        <v>0.0</v>
      </c>
      <c r="AB201" s="13">
        <v>0.0</v>
      </c>
      <c r="AC201" s="13">
        <v>0.0</v>
      </c>
      <c r="AD201" s="17" t="s">
        <v>2318</v>
      </c>
      <c r="AE201" s="190">
        <v>0.05</v>
      </c>
      <c r="AF201" s="190">
        <v>0.0</v>
      </c>
      <c r="AG201" s="13">
        <v>0.0</v>
      </c>
    </row>
    <row r="202" ht="15.75" customHeight="1">
      <c r="A202" s="13">
        <v>200.0</v>
      </c>
      <c r="B202" s="13" t="s">
        <v>2145</v>
      </c>
      <c r="C202" s="14" t="s">
        <v>2563</v>
      </c>
      <c r="D202" s="189">
        <v>38663.41805555556</v>
      </c>
      <c r="E202" s="17" t="s">
        <v>2567</v>
      </c>
      <c r="F202" s="191">
        <v>38663.44236111111</v>
      </c>
      <c r="G202" s="17" t="s">
        <v>2149</v>
      </c>
      <c r="H202" s="13">
        <v>4.147748283E9</v>
      </c>
      <c r="I202" s="13">
        <v>9.203234038E9</v>
      </c>
      <c r="J202" s="13">
        <v>9.203234038E9</v>
      </c>
      <c r="K202" s="13" t="s">
        <v>71</v>
      </c>
      <c r="L202" s="13"/>
      <c r="M202" s="17" t="s">
        <v>2164</v>
      </c>
      <c r="N202" s="13">
        <v>1822.0</v>
      </c>
      <c r="O202" s="13">
        <v>1810.0</v>
      </c>
      <c r="P202" s="13">
        <v>517.0</v>
      </c>
      <c r="Q202" s="17" t="s">
        <v>2169</v>
      </c>
      <c r="R202" s="13">
        <v>89.0</v>
      </c>
      <c r="S202" s="13">
        <v>0.0</v>
      </c>
      <c r="T202" s="13">
        <v>0.0</v>
      </c>
      <c r="U202" s="13">
        <v>517.0</v>
      </c>
      <c r="V202" s="13">
        <v>89.0</v>
      </c>
      <c r="W202" s="13">
        <v>2881.0</v>
      </c>
      <c r="X202" s="17" t="s">
        <v>2568</v>
      </c>
      <c r="Y202" s="13">
        <v>9999.0</v>
      </c>
      <c r="Z202" s="13">
        <v>0.0</v>
      </c>
      <c r="AA202" s="13">
        <v>0.0</v>
      </c>
      <c r="AB202" s="13">
        <v>2881.0</v>
      </c>
      <c r="AC202" s="13">
        <v>9999.0</v>
      </c>
      <c r="AD202" s="17" t="s">
        <v>2160</v>
      </c>
      <c r="AE202" s="190">
        <v>35.43</v>
      </c>
      <c r="AF202" s="190">
        <v>35.03</v>
      </c>
      <c r="AG202" s="13">
        <v>0.0</v>
      </c>
    </row>
    <row r="203" ht="15.75" customHeight="1">
      <c r="A203" s="13">
        <v>199.0</v>
      </c>
      <c r="B203" s="13" t="s">
        <v>2145</v>
      </c>
      <c r="C203" s="14" t="s">
        <v>2563</v>
      </c>
      <c r="D203" s="189">
        <v>38663.427083333336</v>
      </c>
      <c r="E203" s="17" t="s">
        <v>2569</v>
      </c>
      <c r="F203" s="17" t="s">
        <v>2569</v>
      </c>
      <c r="G203" s="17" t="s">
        <v>2149</v>
      </c>
      <c r="H203" s="13">
        <v>4.142548145E9</v>
      </c>
      <c r="I203" s="13">
        <v>9.203234038E9</v>
      </c>
      <c r="J203" s="13">
        <v>9.203234038E9</v>
      </c>
      <c r="K203" s="13" t="s">
        <v>71</v>
      </c>
      <c r="L203" s="13"/>
      <c r="M203" s="17" t="s">
        <v>2164</v>
      </c>
      <c r="N203" s="13">
        <v>1822.0</v>
      </c>
      <c r="O203" s="13">
        <v>1810.0</v>
      </c>
      <c r="P203" s="13">
        <v>167.0</v>
      </c>
      <c r="Q203" s="17" t="s">
        <v>2199</v>
      </c>
      <c r="R203" s="13">
        <v>52.0</v>
      </c>
      <c r="S203" s="13">
        <v>0.0</v>
      </c>
      <c r="T203" s="13">
        <v>0.0</v>
      </c>
      <c r="U203" s="13">
        <v>167.0</v>
      </c>
      <c r="V203" s="13">
        <v>52.0</v>
      </c>
      <c r="W203" s="13">
        <v>2881.0</v>
      </c>
      <c r="X203" s="17" t="s">
        <v>2266</v>
      </c>
      <c r="Y203" s="13">
        <v>9999.0</v>
      </c>
      <c r="Z203" s="13">
        <v>0.0</v>
      </c>
      <c r="AA203" s="13">
        <v>0.0</v>
      </c>
      <c r="AB203" s="13">
        <v>2881.0</v>
      </c>
      <c r="AC203" s="13">
        <v>9999.0</v>
      </c>
      <c r="AD203" s="17" t="s">
        <v>2154</v>
      </c>
      <c r="AE203" s="190">
        <v>0.88</v>
      </c>
      <c r="AF203" s="190">
        <v>0.5</v>
      </c>
      <c r="AG203" s="13">
        <v>0.0</v>
      </c>
    </row>
    <row r="204" ht="15.75" customHeight="1">
      <c r="A204" s="13">
        <v>201.0</v>
      </c>
      <c r="B204" s="13" t="s">
        <v>2145</v>
      </c>
      <c r="C204" s="14" t="s">
        <v>2563</v>
      </c>
      <c r="D204" s="189">
        <v>38663.44375</v>
      </c>
      <c r="E204" s="191">
        <v>38663.44375</v>
      </c>
      <c r="F204" s="17" t="s">
        <v>2570</v>
      </c>
      <c r="G204" s="17" t="s">
        <v>2149</v>
      </c>
      <c r="H204" s="13">
        <v>4.142548145E9</v>
      </c>
      <c r="I204" s="13">
        <v>9.203234038E9</v>
      </c>
      <c r="J204" s="13">
        <v>9.203234038E9</v>
      </c>
      <c r="K204" s="13" t="s">
        <v>71</v>
      </c>
      <c r="L204" s="13"/>
      <c r="M204" s="17" t="s">
        <v>2164</v>
      </c>
      <c r="N204" s="13">
        <v>1822.0</v>
      </c>
      <c r="O204" s="13">
        <v>1810.0</v>
      </c>
      <c r="P204" s="13">
        <v>167.0</v>
      </c>
      <c r="Q204" s="17" t="s">
        <v>2199</v>
      </c>
      <c r="R204" s="13">
        <v>6.0</v>
      </c>
      <c r="S204" s="13">
        <v>0.0</v>
      </c>
      <c r="T204" s="13">
        <v>0.0</v>
      </c>
      <c r="U204" s="13">
        <v>167.0</v>
      </c>
      <c r="V204" s="13">
        <v>6.0</v>
      </c>
      <c r="W204" s="13">
        <v>2881.0</v>
      </c>
      <c r="X204" s="17" t="s">
        <v>2266</v>
      </c>
      <c r="Y204" s="13">
        <v>9999.0</v>
      </c>
      <c r="Z204" s="13">
        <v>2921.0</v>
      </c>
      <c r="AA204" s="13">
        <v>9999.0</v>
      </c>
      <c r="AB204" s="13">
        <v>2881.0</v>
      </c>
      <c r="AC204" s="13">
        <v>9999.0</v>
      </c>
      <c r="AD204" s="17" t="s">
        <v>2160</v>
      </c>
      <c r="AE204" s="190">
        <v>5.28</v>
      </c>
      <c r="AF204" s="190">
        <v>5.15</v>
      </c>
      <c r="AG204" s="13">
        <v>2.0</v>
      </c>
    </row>
    <row r="205" ht="15.75" customHeight="1">
      <c r="A205" s="13">
        <v>202.0</v>
      </c>
      <c r="B205" s="13" t="s">
        <v>2145</v>
      </c>
      <c r="C205" s="14" t="s">
        <v>2563</v>
      </c>
      <c r="D205" s="189">
        <v>38663.48541666667</v>
      </c>
      <c r="E205" s="191">
        <v>38663.48541666667</v>
      </c>
      <c r="F205" s="17" t="s">
        <v>2571</v>
      </c>
      <c r="G205" s="17" t="s">
        <v>2149</v>
      </c>
      <c r="H205" s="13">
        <v>4.142548145E9</v>
      </c>
      <c r="I205" s="13">
        <v>9.203234038E9</v>
      </c>
      <c r="J205" s="13">
        <v>9.203234038E9</v>
      </c>
      <c r="K205" s="13" t="s">
        <v>71</v>
      </c>
      <c r="L205" s="13"/>
      <c r="M205" s="17" t="s">
        <v>2164</v>
      </c>
      <c r="N205" s="13">
        <v>1822.0</v>
      </c>
      <c r="O205" s="13">
        <v>1810.0</v>
      </c>
      <c r="P205" s="13">
        <v>167.0</v>
      </c>
      <c r="Q205" s="17" t="s">
        <v>2199</v>
      </c>
      <c r="R205" s="13">
        <v>25.0</v>
      </c>
      <c r="S205" s="13">
        <v>0.0</v>
      </c>
      <c r="T205" s="13">
        <v>0.0</v>
      </c>
      <c r="U205" s="13">
        <v>167.0</v>
      </c>
      <c r="V205" s="13">
        <v>25.0</v>
      </c>
      <c r="W205" s="13">
        <v>2881.0</v>
      </c>
      <c r="X205" s="17" t="s">
        <v>2266</v>
      </c>
      <c r="Y205" s="13">
        <v>9999.0</v>
      </c>
      <c r="Z205" s="13">
        <v>0.0</v>
      </c>
      <c r="AA205" s="13">
        <v>0.0</v>
      </c>
      <c r="AB205" s="13">
        <v>2881.0</v>
      </c>
      <c r="AC205" s="13">
        <v>9999.0</v>
      </c>
      <c r="AD205" s="17" t="s">
        <v>2160</v>
      </c>
      <c r="AE205" s="190">
        <v>2.45</v>
      </c>
      <c r="AF205" s="190">
        <v>2.3</v>
      </c>
      <c r="AG205" s="13">
        <v>0.0</v>
      </c>
    </row>
    <row r="206" ht="15.75" customHeight="1">
      <c r="A206" s="13">
        <v>203.0</v>
      </c>
      <c r="B206" s="13" t="s">
        <v>2145</v>
      </c>
      <c r="C206" s="14" t="s">
        <v>2563</v>
      </c>
      <c r="D206" s="189">
        <v>38663.51180555556</v>
      </c>
      <c r="E206" s="191">
        <v>38663.5125</v>
      </c>
      <c r="F206" s="17" t="s">
        <v>2572</v>
      </c>
      <c r="G206" s="17" t="s">
        <v>2149</v>
      </c>
      <c r="H206" s="13">
        <v>4.142548145E9</v>
      </c>
      <c r="I206" s="13">
        <v>9.203234038E9</v>
      </c>
      <c r="J206" s="13">
        <v>9.206097778E9</v>
      </c>
      <c r="K206" s="13" t="s">
        <v>71</v>
      </c>
      <c r="L206" s="13"/>
      <c r="M206" s="17" t="s">
        <v>2369</v>
      </c>
      <c r="N206" s="13">
        <v>1822.0</v>
      </c>
      <c r="O206" s="17"/>
      <c r="P206" s="13">
        <v>302.0</v>
      </c>
      <c r="Q206" s="17" t="s">
        <v>2404</v>
      </c>
      <c r="R206" s="13">
        <v>75.0</v>
      </c>
      <c r="S206" s="13">
        <v>0.0</v>
      </c>
      <c r="T206" s="13">
        <v>0.0</v>
      </c>
      <c r="U206" s="13">
        <v>302.0</v>
      </c>
      <c r="V206" s="13">
        <v>75.0</v>
      </c>
      <c r="W206" s="13">
        <v>162.0</v>
      </c>
      <c r="X206" s="17" t="s">
        <v>2188</v>
      </c>
      <c r="Y206" s="13">
        <v>220.0</v>
      </c>
      <c r="Z206" s="13">
        <v>0.0</v>
      </c>
      <c r="AA206" s="13">
        <v>0.0</v>
      </c>
      <c r="AB206" s="13">
        <v>162.0</v>
      </c>
      <c r="AC206" s="13">
        <v>220.0</v>
      </c>
      <c r="AD206" s="17" t="s">
        <v>2160</v>
      </c>
      <c r="AE206" s="190">
        <v>0.45</v>
      </c>
      <c r="AF206" s="190">
        <v>0.1</v>
      </c>
      <c r="AG206" s="13">
        <v>0.0</v>
      </c>
    </row>
    <row r="207" ht="15.75" customHeight="1">
      <c r="A207" s="13">
        <v>204.0</v>
      </c>
      <c r="B207" s="13" t="s">
        <v>2145</v>
      </c>
      <c r="C207" s="14" t="s">
        <v>2563</v>
      </c>
      <c r="D207" s="189">
        <v>38663.51736111111</v>
      </c>
      <c r="E207" s="17" t="s">
        <v>2573</v>
      </c>
      <c r="F207" s="17" t="s">
        <v>2573</v>
      </c>
      <c r="G207" s="17" t="s">
        <v>2149</v>
      </c>
      <c r="H207" s="13">
        <v>4.142548145E9</v>
      </c>
      <c r="I207" s="13">
        <v>9.203234038E9</v>
      </c>
      <c r="J207" s="13">
        <v>9.203234038E9</v>
      </c>
      <c r="K207" s="13" t="s">
        <v>71</v>
      </c>
      <c r="L207" s="13"/>
      <c r="M207" s="17" t="s">
        <v>2158</v>
      </c>
      <c r="N207" s="13">
        <v>0.0</v>
      </c>
      <c r="O207" s="13">
        <v>362.0</v>
      </c>
      <c r="P207" s="13">
        <v>6003.0</v>
      </c>
      <c r="Q207" s="17" t="s">
        <v>2574</v>
      </c>
      <c r="R207" s="13">
        <v>9999.0</v>
      </c>
      <c r="S207" s="13">
        <v>0.0</v>
      </c>
      <c r="T207" s="13">
        <v>0.0</v>
      </c>
      <c r="U207" s="13">
        <v>6003.0</v>
      </c>
      <c r="V207" s="13">
        <v>9999.0</v>
      </c>
      <c r="W207" s="13">
        <v>2881.0</v>
      </c>
      <c r="X207" s="17" t="s">
        <v>2266</v>
      </c>
      <c r="Y207" s="13">
        <v>9999.0</v>
      </c>
      <c r="Z207" s="13">
        <v>0.0</v>
      </c>
      <c r="AA207" s="13">
        <v>0.0</v>
      </c>
      <c r="AB207" s="13">
        <v>2881.0</v>
      </c>
      <c r="AC207" s="13">
        <v>9999.0</v>
      </c>
      <c r="AD207" s="17" t="s">
        <v>2236</v>
      </c>
      <c r="AE207" s="190">
        <v>0.27</v>
      </c>
      <c r="AF207" s="190">
        <v>0.05</v>
      </c>
      <c r="AG207" s="13">
        <v>0.0</v>
      </c>
    </row>
    <row r="208" ht="15.75" customHeight="1">
      <c r="A208" s="13">
        <v>205.0</v>
      </c>
      <c r="B208" s="13" t="s">
        <v>2145</v>
      </c>
      <c r="C208" s="14" t="s">
        <v>2563</v>
      </c>
      <c r="D208" s="189">
        <v>38663.518055555556</v>
      </c>
      <c r="E208" s="17" t="s">
        <v>2575</v>
      </c>
      <c r="F208" s="17" t="s">
        <v>2576</v>
      </c>
      <c r="G208" s="17" t="s">
        <v>2149</v>
      </c>
      <c r="H208" s="13">
        <v>4.142548145E9</v>
      </c>
      <c r="I208" s="13">
        <v>9.203234038E9</v>
      </c>
      <c r="J208" s="13">
        <v>9.203234038E9</v>
      </c>
      <c r="K208" s="13" t="s">
        <v>71</v>
      </c>
      <c r="L208" s="13"/>
      <c r="M208" s="17" t="s">
        <v>2164</v>
      </c>
      <c r="N208" s="13">
        <v>1822.0</v>
      </c>
      <c r="O208" s="13">
        <v>1810.0</v>
      </c>
      <c r="P208" s="13">
        <v>302.0</v>
      </c>
      <c r="Q208" s="17" t="s">
        <v>2404</v>
      </c>
      <c r="R208" s="13">
        <v>142.0</v>
      </c>
      <c r="S208" s="13">
        <v>0.0</v>
      </c>
      <c r="T208" s="13">
        <v>0.0</v>
      </c>
      <c r="U208" s="13">
        <v>302.0</v>
      </c>
      <c r="V208" s="13">
        <v>142.0</v>
      </c>
      <c r="W208" s="13">
        <v>2881.0</v>
      </c>
      <c r="X208" s="17" t="s">
        <v>2266</v>
      </c>
      <c r="Y208" s="13">
        <v>9999.0</v>
      </c>
      <c r="Z208" s="13">
        <v>0.0</v>
      </c>
      <c r="AA208" s="13">
        <v>0.0</v>
      </c>
      <c r="AB208" s="13">
        <v>2881.0</v>
      </c>
      <c r="AC208" s="13">
        <v>9999.0</v>
      </c>
      <c r="AD208" s="17" t="s">
        <v>2154</v>
      </c>
      <c r="AE208" s="190">
        <v>0.53</v>
      </c>
      <c r="AF208" s="190">
        <v>0.7</v>
      </c>
      <c r="AG208" s="13">
        <v>0.0</v>
      </c>
    </row>
    <row r="209" ht="15.75" customHeight="1">
      <c r="A209" s="13">
        <v>206.0</v>
      </c>
      <c r="B209" s="13" t="s">
        <v>2145</v>
      </c>
      <c r="C209" s="14" t="s">
        <v>2563</v>
      </c>
      <c r="D209" s="189">
        <v>38663.527083333334</v>
      </c>
      <c r="E209" s="17" t="s">
        <v>2577</v>
      </c>
      <c r="F209" s="17" t="s">
        <v>2578</v>
      </c>
      <c r="G209" s="17" t="s">
        <v>2149</v>
      </c>
      <c r="H209" s="13">
        <v>5.137381905E9</v>
      </c>
      <c r="I209" s="13">
        <v>9.203234038E9</v>
      </c>
      <c r="J209" s="13">
        <v>9.203234038E9</v>
      </c>
      <c r="K209" s="13" t="s">
        <v>71</v>
      </c>
      <c r="L209" s="13"/>
      <c r="M209" s="17" t="s">
        <v>2164</v>
      </c>
      <c r="N209" s="13">
        <v>1822.0</v>
      </c>
      <c r="O209" s="13">
        <v>1810.0</v>
      </c>
      <c r="P209" s="13">
        <v>576.0</v>
      </c>
      <c r="Q209" s="17" t="s">
        <v>2258</v>
      </c>
      <c r="R209" s="13">
        <v>5.0</v>
      </c>
      <c r="S209" s="13">
        <v>0.0</v>
      </c>
      <c r="T209" s="13">
        <v>0.0</v>
      </c>
      <c r="U209" s="13">
        <v>576.0</v>
      </c>
      <c r="V209" s="13">
        <v>5.0</v>
      </c>
      <c r="W209" s="13">
        <v>2403.0</v>
      </c>
      <c r="X209" s="17" t="s">
        <v>2579</v>
      </c>
      <c r="Y209" s="13">
        <v>2.0</v>
      </c>
      <c r="Z209" s="13">
        <v>2403.0</v>
      </c>
      <c r="AA209" s="13">
        <v>2.0</v>
      </c>
      <c r="AB209" s="13">
        <v>2401.0</v>
      </c>
      <c r="AC209" s="13">
        <v>8.0</v>
      </c>
      <c r="AD209" s="17" t="s">
        <v>2160</v>
      </c>
      <c r="AE209" s="190">
        <v>1.0</v>
      </c>
      <c r="AF209" s="190">
        <v>0.65</v>
      </c>
      <c r="AG209" s="13">
        <v>1.0</v>
      </c>
    </row>
    <row r="210" ht="15.75" customHeight="1">
      <c r="A210" s="13">
        <v>207.0</v>
      </c>
      <c r="B210" s="13" t="s">
        <v>2145</v>
      </c>
      <c r="C210" s="14" t="s">
        <v>2563</v>
      </c>
      <c r="D210" s="189">
        <v>38663.535416666666</v>
      </c>
      <c r="E210" s="191">
        <v>38663.535416666666</v>
      </c>
      <c r="F210" s="17" t="s">
        <v>2580</v>
      </c>
      <c r="G210" s="17" t="s">
        <v>2149</v>
      </c>
      <c r="H210" s="13">
        <v>4.142548145E9</v>
      </c>
      <c r="I210" s="13">
        <v>9.203234038E9</v>
      </c>
      <c r="J210" s="13">
        <v>9.203234038E9</v>
      </c>
      <c r="K210" s="13" t="s">
        <v>71</v>
      </c>
      <c r="L210" s="13"/>
      <c r="M210" s="17" t="s">
        <v>2158</v>
      </c>
      <c r="N210" s="13">
        <v>0.0</v>
      </c>
      <c r="O210" s="13">
        <v>1810.0</v>
      </c>
      <c r="P210" s="13">
        <v>2803.0</v>
      </c>
      <c r="Q210" s="17" t="s">
        <v>2581</v>
      </c>
      <c r="R210" s="13">
        <v>9999.0</v>
      </c>
      <c r="S210" s="13">
        <v>0.0</v>
      </c>
      <c r="T210" s="13">
        <v>0.0</v>
      </c>
      <c r="U210" s="13">
        <v>2803.0</v>
      </c>
      <c r="V210" s="13">
        <v>9999.0</v>
      </c>
      <c r="W210" s="13">
        <v>2803.0</v>
      </c>
      <c r="X210" s="17" t="s">
        <v>2582</v>
      </c>
      <c r="Y210" s="13">
        <v>9999.0</v>
      </c>
      <c r="Z210" s="13">
        <v>0.0</v>
      </c>
      <c r="AA210" s="13">
        <v>0.0</v>
      </c>
      <c r="AB210" s="13">
        <v>2803.0</v>
      </c>
      <c r="AC210" s="13">
        <v>9999.0</v>
      </c>
      <c r="AD210" s="17" t="s">
        <v>2160</v>
      </c>
      <c r="AE210" s="190">
        <v>0.63</v>
      </c>
      <c r="AF210" s="190">
        <v>0.38</v>
      </c>
      <c r="AG210" s="13">
        <v>0.0</v>
      </c>
    </row>
    <row r="211" ht="15.75" customHeight="1">
      <c r="A211" s="13">
        <v>208.0</v>
      </c>
      <c r="B211" s="13" t="s">
        <v>2145</v>
      </c>
      <c r="C211" s="14" t="s">
        <v>2563</v>
      </c>
      <c r="D211" s="189">
        <v>38663.561111111114</v>
      </c>
      <c r="E211" s="191">
        <v>38663.561111111114</v>
      </c>
      <c r="F211" s="17" t="s">
        <v>2583</v>
      </c>
      <c r="G211" s="17" t="s">
        <v>2149</v>
      </c>
      <c r="H211" s="13">
        <v>9.2049014E9</v>
      </c>
      <c r="I211" s="13">
        <v>9.203234038E9</v>
      </c>
      <c r="J211" s="13">
        <v>9.203234038E9</v>
      </c>
      <c r="K211" s="13" t="s">
        <v>71</v>
      </c>
      <c r="L211" s="13" t="s">
        <v>2508</v>
      </c>
      <c r="M211" s="17" t="s">
        <v>2164</v>
      </c>
      <c r="N211" s="13">
        <v>1822.0</v>
      </c>
      <c r="O211" s="13">
        <v>1810.0</v>
      </c>
      <c r="P211" s="13">
        <v>576.0</v>
      </c>
      <c r="Q211" s="17" t="s">
        <v>2165</v>
      </c>
      <c r="R211" s="13">
        <v>85.0</v>
      </c>
      <c r="S211" s="13">
        <v>0.0</v>
      </c>
      <c r="T211" s="13">
        <v>0.0</v>
      </c>
      <c r="U211" s="13">
        <v>576.0</v>
      </c>
      <c r="V211" s="13">
        <v>85.0</v>
      </c>
      <c r="W211" s="13">
        <v>2801.0</v>
      </c>
      <c r="X211" s="17" t="s">
        <v>2438</v>
      </c>
      <c r="Y211" s="13">
        <v>9999.0</v>
      </c>
      <c r="Z211" s="13">
        <v>0.0</v>
      </c>
      <c r="AA211" s="13">
        <v>0.0</v>
      </c>
      <c r="AB211" s="13">
        <v>2801.0</v>
      </c>
      <c r="AC211" s="13">
        <v>9999.0</v>
      </c>
      <c r="AD211" s="17" t="s">
        <v>2154</v>
      </c>
      <c r="AE211" s="190">
        <v>0.92</v>
      </c>
      <c r="AF211" s="190">
        <v>0.67</v>
      </c>
      <c r="AG211" s="13">
        <v>0.0</v>
      </c>
    </row>
    <row r="212" ht="15.75" customHeight="1">
      <c r="A212" s="13">
        <v>209.0</v>
      </c>
      <c r="B212" s="13" t="s">
        <v>2145</v>
      </c>
      <c r="C212" s="14" t="s">
        <v>2563</v>
      </c>
      <c r="D212" s="189">
        <v>38663.58541666667</v>
      </c>
      <c r="E212" s="191">
        <v>38663.58541666667</v>
      </c>
      <c r="F212" s="191">
        <v>38663.58819444444</v>
      </c>
      <c r="G212" s="17" t="s">
        <v>2149</v>
      </c>
      <c r="H212" s="13">
        <v>4.148408283E9</v>
      </c>
      <c r="I212" s="13">
        <v>9.203234038E9</v>
      </c>
      <c r="J212" s="13">
        <v>9.203234038E9</v>
      </c>
      <c r="K212" s="13" t="s">
        <v>71</v>
      </c>
      <c r="L212" s="13"/>
      <c r="M212" s="17" t="s">
        <v>2164</v>
      </c>
      <c r="N212" s="13">
        <v>1822.0</v>
      </c>
      <c r="O212" s="13">
        <v>1810.0</v>
      </c>
      <c r="P212" s="13">
        <v>167.0</v>
      </c>
      <c r="Q212" s="17" t="s">
        <v>2199</v>
      </c>
      <c r="R212" s="13">
        <v>27.0</v>
      </c>
      <c r="S212" s="13">
        <v>0.0</v>
      </c>
      <c r="T212" s="13">
        <v>0.0</v>
      </c>
      <c r="U212" s="13">
        <v>167.0</v>
      </c>
      <c r="V212" s="13">
        <v>27.0</v>
      </c>
      <c r="W212" s="13">
        <v>2881.0</v>
      </c>
      <c r="X212" s="17" t="s">
        <v>2266</v>
      </c>
      <c r="Y212" s="13">
        <v>9999.0</v>
      </c>
      <c r="Z212" s="13">
        <v>0.0</v>
      </c>
      <c r="AA212" s="13">
        <v>0.0</v>
      </c>
      <c r="AB212" s="13">
        <v>2881.0</v>
      </c>
      <c r="AC212" s="13">
        <v>9999.0</v>
      </c>
      <c r="AD212" s="17" t="s">
        <v>2160</v>
      </c>
      <c r="AE212" s="190">
        <v>3.98</v>
      </c>
      <c r="AF212" s="190">
        <v>3.78</v>
      </c>
      <c r="AG212" s="13">
        <v>0.0</v>
      </c>
    </row>
    <row r="213" ht="15.75" customHeight="1">
      <c r="A213" s="13">
        <v>210.0</v>
      </c>
      <c r="B213" s="13" t="s">
        <v>2145</v>
      </c>
      <c r="C213" s="14" t="s">
        <v>2563</v>
      </c>
      <c r="D213" s="189">
        <v>38663.603472222225</v>
      </c>
      <c r="E213" s="191">
        <v>38663.604166666664</v>
      </c>
      <c r="F213" s="17" t="s">
        <v>2584</v>
      </c>
      <c r="G213" s="17" t="s">
        <v>2149</v>
      </c>
      <c r="H213" s="13">
        <v>9.206195821E9</v>
      </c>
      <c r="I213" s="13">
        <v>9.203234038E9</v>
      </c>
      <c r="J213" s="13">
        <v>9.203234038E9</v>
      </c>
      <c r="K213" s="13" t="s">
        <v>71</v>
      </c>
      <c r="L213" s="13"/>
      <c r="M213" s="17" t="s">
        <v>2158</v>
      </c>
      <c r="N213" s="13">
        <v>362.0</v>
      </c>
      <c r="O213" s="13">
        <v>362.0</v>
      </c>
      <c r="P213" s="13">
        <v>3081.0</v>
      </c>
      <c r="Q213" s="17" t="s">
        <v>2585</v>
      </c>
      <c r="R213" s="13">
        <v>9999.0</v>
      </c>
      <c r="S213" s="13">
        <v>3122.0</v>
      </c>
      <c r="T213" s="13">
        <v>9999.0</v>
      </c>
      <c r="U213" s="13">
        <v>3101.0</v>
      </c>
      <c r="V213" s="13">
        <v>9999.0</v>
      </c>
      <c r="W213" s="13">
        <v>2881.0</v>
      </c>
      <c r="X213" s="17" t="s">
        <v>2266</v>
      </c>
      <c r="Y213" s="13">
        <v>9999.0</v>
      </c>
      <c r="Z213" s="13">
        <v>0.0</v>
      </c>
      <c r="AA213" s="13">
        <v>0.0</v>
      </c>
      <c r="AB213" s="13">
        <v>2881.0</v>
      </c>
      <c r="AC213" s="13">
        <v>9999.0</v>
      </c>
      <c r="AD213" s="17" t="s">
        <v>2160</v>
      </c>
      <c r="AE213" s="190">
        <v>2.78</v>
      </c>
      <c r="AF213" s="190">
        <v>2.57</v>
      </c>
      <c r="AG213" s="13">
        <v>5.0</v>
      </c>
    </row>
    <row r="214" ht="15.75" customHeight="1">
      <c r="A214" s="13">
        <v>212.0</v>
      </c>
      <c r="B214" s="13" t="s">
        <v>2145</v>
      </c>
      <c r="C214" s="14" t="s">
        <v>2563</v>
      </c>
      <c r="D214" s="189">
        <v>38663.62430555555</v>
      </c>
      <c r="E214" s="17" t="s">
        <v>2586</v>
      </c>
      <c r="F214" s="17" t="s">
        <v>2587</v>
      </c>
      <c r="G214" s="17" t="s">
        <v>2149</v>
      </c>
      <c r="H214" s="13">
        <v>2.1227578E9</v>
      </c>
      <c r="I214" s="13">
        <v>9.203234038E9</v>
      </c>
      <c r="J214" s="13">
        <v>9.203234038E9</v>
      </c>
      <c r="K214" s="13" t="s">
        <v>71</v>
      </c>
      <c r="L214" s="13" t="s">
        <v>2588</v>
      </c>
      <c r="M214" s="17" t="s">
        <v>2164</v>
      </c>
      <c r="N214" s="13">
        <v>1822.0</v>
      </c>
      <c r="O214" s="13">
        <v>1810.0</v>
      </c>
      <c r="P214" s="13">
        <v>576.0</v>
      </c>
      <c r="Q214" s="17" t="s">
        <v>2165</v>
      </c>
      <c r="R214" s="13">
        <v>10.0</v>
      </c>
      <c r="S214" s="13">
        <v>0.0</v>
      </c>
      <c r="T214" s="13">
        <v>0.0</v>
      </c>
      <c r="U214" s="13">
        <v>576.0</v>
      </c>
      <c r="V214" s="13">
        <v>10.0</v>
      </c>
      <c r="W214" s="13">
        <v>2881.0</v>
      </c>
      <c r="X214" s="17" t="s">
        <v>2266</v>
      </c>
      <c r="Y214" s="13">
        <v>9999.0</v>
      </c>
      <c r="Z214" s="13">
        <v>0.0</v>
      </c>
      <c r="AA214" s="13">
        <v>0.0</v>
      </c>
      <c r="AB214" s="13">
        <v>2881.0</v>
      </c>
      <c r="AC214" s="13">
        <v>9999.0</v>
      </c>
      <c r="AD214" s="17" t="s">
        <v>2160</v>
      </c>
      <c r="AE214" s="190">
        <v>10.85</v>
      </c>
      <c r="AF214" s="190">
        <v>10.32</v>
      </c>
      <c r="AG214" s="13">
        <v>0.0</v>
      </c>
    </row>
    <row r="215" ht="15.75" customHeight="1">
      <c r="A215" s="13">
        <v>211.0</v>
      </c>
      <c r="B215" s="13" t="s">
        <v>2145</v>
      </c>
      <c r="C215" s="14" t="s">
        <v>2563</v>
      </c>
      <c r="D215" s="189">
        <v>38663.62777777778</v>
      </c>
      <c r="E215" s="17" t="s">
        <v>2589</v>
      </c>
      <c r="F215" s="17" t="s">
        <v>2590</v>
      </c>
      <c r="G215" s="17" t="s">
        <v>2149</v>
      </c>
      <c r="H215" s="13">
        <v>4.149756173E9</v>
      </c>
      <c r="I215" s="13">
        <v>9.203234038E9</v>
      </c>
      <c r="J215" s="13">
        <v>9.206097778E9</v>
      </c>
      <c r="K215" s="13" t="s">
        <v>71</v>
      </c>
      <c r="L215" s="13"/>
      <c r="M215" s="17" t="s">
        <v>2151</v>
      </c>
      <c r="N215" s="13">
        <v>0.0</v>
      </c>
      <c r="O215" s="13">
        <v>1810.0</v>
      </c>
      <c r="P215" s="13">
        <v>2881.0</v>
      </c>
      <c r="Q215" s="17" t="s">
        <v>2266</v>
      </c>
      <c r="R215" s="13">
        <v>9999.0</v>
      </c>
      <c r="S215" s="13">
        <v>0.0</v>
      </c>
      <c r="T215" s="13">
        <v>0.0</v>
      </c>
      <c r="U215" s="13">
        <v>2881.0</v>
      </c>
      <c r="V215" s="13">
        <v>9999.0</v>
      </c>
      <c r="W215" s="13">
        <v>162.0</v>
      </c>
      <c r="X215" s="17" t="s">
        <v>2188</v>
      </c>
      <c r="Y215" s="13">
        <v>98.0</v>
      </c>
      <c r="Z215" s="13">
        <v>0.0</v>
      </c>
      <c r="AA215" s="13">
        <v>0.0</v>
      </c>
      <c r="AB215" s="13">
        <v>162.0</v>
      </c>
      <c r="AC215" s="13">
        <v>98.0</v>
      </c>
      <c r="AD215" s="17" t="s">
        <v>2160</v>
      </c>
      <c r="AE215" s="190">
        <v>1.2</v>
      </c>
      <c r="AF215" s="190">
        <v>0.73</v>
      </c>
      <c r="AG215" s="13">
        <v>0.0</v>
      </c>
    </row>
    <row r="216" ht="15.75" customHeight="1">
      <c r="A216" s="13">
        <v>213.0</v>
      </c>
      <c r="B216" s="13" t="s">
        <v>2145</v>
      </c>
      <c r="C216" s="14" t="s">
        <v>2563</v>
      </c>
      <c r="D216" s="189">
        <v>38663.64513888889</v>
      </c>
      <c r="E216" s="17" t="s">
        <v>2591</v>
      </c>
      <c r="F216" s="191">
        <v>38663.645833333336</v>
      </c>
      <c r="G216" s="17" t="s">
        <v>2149</v>
      </c>
      <c r="H216" s="13">
        <v>9.207761193E9</v>
      </c>
      <c r="I216" s="13">
        <v>9.203234038E9</v>
      </c>
      <c r="J216" s="13">
        <v>9.203234038E9</v>
      </c>
      <c r="K216" s="13" t="s">
        <v>71</v>
      </c>
      <c r="L216" s="13" t="s">
        <v>2531</v>
      </c>
      <c r="M216" s="17" t="s">
        <v>2164</v>
      </c>
      <c r="N216" s="13">
        <v>1822.0</v>
      </c>
      <c r="O216" s="13">
        <v>1810.0</v>
      </c>
      <c r="P216" s="13">
        <v>576.0</v>
      </c>
      <c r="Q216" s="17" t="s">
        <v>2165</v>
      </c>
      <c r="R216" s="13">
        <v>7.0</v>
      </c>
      <c r="S216" s="13">
        <v>0.0</v>
      </c>
      <c r="T216" s="13">
        <v>0.0</v>
      </c>
      <c r="U216" s="13">
        <v>576.0</v>
      </c>
      <c r="V216" s="13">
        <v>7.0</v>
      </c>
      <c r="W216" s="13">
        <v>2881.0</v>
      </c>
      <c r="X216" s="17" t="s">
        <v>2266</v>
      </c>
      <c r="Y216" s="13">
        <v>9999.0</v>
      </c>
      <c r="Z216" s="13">
        <v>0.0</v>
      </c>
      <c r="AA216" s="13">
        <v>0.0</v>
      </c>
      <c r="AB216" s="13">
        <v>2881.0</v>
      </c>
      <c r="AC216" s="13">
        <v>9999.0</v>
      </c>
      <c r="AD216" s="17" t="s">
        <v>2154</v>
      </c>
      <c r="AE216" s="190">
        <v>0.77</v>
      </c>
      <c r="AF216" s="190">
        <v>0.5</v>
      </c>
      <c r="AG216" s="13">
        <v>0.0</v>
      </c>
    </row>
    <row r="217" ht="15.75" customHeight="1">
      <c r="A217" s="13">
        <v>215.0</v>
      </c>
      <c r="B217" s="13" t="s">
        <v>2145</v>
      </c>
      <c r="C217" s="14" t="s">
        <v>2563</v>
      </c>
      <c r="D217" s="189">
        <v>38663.64861111111</v>
      </c>
      <c r="E217" s="17" t="s">
        <v>2592</v>
      </c>
      <c r="F217" s="17" t="s">
        <v>2593</v>
      </c>
      <c r="G217" s="17" t="s">
        <v>2149</v>
      </c>
      <c r="H217" s="13">
        <v>9.207162366E9</v>
      </c>
      <c r="I217" s="13">
        <v>9.203234038E9</v>
      </c>
      <c r="J217" s="13">
        <v>9.203234038E9</v>
      </c>
      <c r="K217" s="13" t="s">
        <v>71</v>
      </c>
      <c r="L217" s="13" t="s">
        <v>2594</v>
      </c>
      <c r="M217" s="17" t="s">
        <v>2595</v>
      </c>
      <c r="N217" s="13">
        <v>0.0</v>
      </c>
      <c r="O217" s="13">
        <v>1822.0</v>
      </c>
      <c r="P217" s="13">
        <v>3701.0</v>
      </c>
      <c r="Q217" s="17" t="s">
        <v>2152</v>
      </c>
      <c r="R217" s="13">
        <v>9999.0</v>
      </c>
      <c r="S217" s="13">
        <v>0.0</v>
      </c>
      <c r="T217" s="13">
        <v>0.0</v>
      </c>
      <c r="U217" s="13">
        <v>3701.0</v>
      </c>
      <c r="V217" s="13">
        <v>9999.0</v>
      </c>
      <c r="W217" s="13">
        <v>2881.0</v>
      </c>
      <c r="X217" s="17" t="s">
        <v>2266</v>
      </c>
      <c r="Y217" s="13">
        <v>9999.0</v>
      </c>
      <c r="Z217" s="13">
        <v>0.0</v>
      </c>
      <c r="AA217" s="13">
        <v>0.0</v>
      </c>
      <c r="AB217" s="13">
        <v>2881.0</v>
      </c>
      <c r="AC217" s="13">
        <v>9999.0</v>
      </c>
      <c r="AD217" s="17" t="s">
        <v>2160</v>
      </c>
      <c r="AE217" s="190">
        <v>6.87</v>
      </c>
      <c r="AF217" s="190">
        <v>5.7</v>
      </c>
      <c r="AG217" s="13">
        <v>0.0</v>
      </c>
    </row>
    <row r="218" ht="15.75" customHeight="1">
      <c r="A218" s="13">
        <v>214.0</v>
      </c>
      <c r="B218" s="13" t="s">
        <v>2145</v>
      </c>
      <c r="C218" s="14" t="s">
        <v>2563</v>
      </c>
      <c r="D218" s="189">
        <v>38663.649305555555</v>
      </c>
      <c r="E218" s="17" t="s">
        <v>2596</v>
      </c>
      <c r="F218" s="17" t="s">
        <v>2597</v>
      </c>
      <c r="G218" s="17" t="s">
        <v>2149</v>
      </c>
      <c r="H218" s="13">
        <v>2.1227578E9</v>
      </c>
      <c r="I218" s="13">
        <v>9.203234038E9</v>
      </c>
      <c r="J218" s="13">
        <v>9.206097778E9</v>
      </c>
      <c r="K218" s="13" t="s">
        <v>71</v>
      </c>
      <c r="L218" s="13" t="s">
        <v>2588</v>
      </c>
      <c r="M218" s="17" t="s">
        <v>2369</v>
      </c>
      <c r="N218" s="13">
        <v>1822.0</v>
      </c>
      <c r="O218" s="17"/>
      <c r="P218" s="13">
        <v>576.0</v>
      </c>
      <c r="Q218" s="17" t="s">
        <v>2258</v>
      </c>
      <c r="R218" s="13">
        <v>1.0</v>
      </c>
      <c r="S218" s="13">
        <v>0.0</v>
      </c>
      <c r="T218" s="13">
        <v>0.0</v>
      </c>
      <c r="U218" s="13">
        <v>576.0</v>
      </c>
      <c r="V218" s="13">
        <v>1.0</v>
      </c>
      <c r="W218" s="13">
        <v>162.0</v>
      </c>
      <c r="X218" s="17" t="s">
        <v>2188</v>
      </c>
      <c r="Y218" s="13">
        <v>216.0</v>
      </c>
      <c r="Z218" s="13">
        <v>0.0</v>
      </c>
      <c r="AA218" s="13">
        <v>0.0</v>
      </c>
      <c r="AB218" s="13">
        <v>162.0</v>
      </c>
      <c r="AC218" s="13">
        <v>216.0</v>
      </c>
      <c r="AD218" s="17" t="s">
        <v>2160</v>
      </c>
      <c r="AE218" s="190">
        <v>1.1</v>
      </c>
      <c r="AF218" s="190">
        <v>0.68</v>
      </c>
      <c r="AG218" s="13">
        <v>0.0</v>
      </c>
    </row>
    <row r="219" ht="15.75" customHeight="1">
      <c r="A219" s="13">
        <v>216.0</v>
      </c>
      <c r="B219" s="13" t="s">
        <v>2145</v>
      </c>
      <c r="C219" s="14" t="s">
        <v>2563</v>
      </c>
      <c r="D219" s="189">
        <v>38663.669444444444</v>
      </c>
      <c r="E219" s="17" t="s">
        <v>2598</v>
      </c>
      <c r="F219" s="191">
        <v>38663.67083333333</v>
      </c>
      <c r="G219" s="17" t="s">
        <v>2149</v>
      </c>
      <c r="H219" s="13">
        <v>2.1227578E9</v>
      </c>
      <c r="I219" s="13">
        <v>9.203234038E9</v>
      </c>
      <c r="J219" s="13">
        <v>9.203234038E9</v>
      </c>
      <c r="K219" s="13" t="s">
        <v>71</v>
      </c>
      <c r="L219" s="13" t="s">
        <v>2588</v>
      </c>
      <c r="M219" s="17" t="s">
        <v>2164</v>
      </c>
      <c r="N219" s="13">
        <v>1822.0</v>
      </c>
      <c r="O219" s="13">
        <v>1810.0</v>
      </c>
      <c r="P219" s="13">
        <v>576.0</v>
      </c>
      <c r="Q219" s="17" t="s">
        <v>2599</v>
      </c>
      <c r="R219" s="13">
        <v>93.0</v>
      </c>
      <c r="S219" s="13">
        <v>0.0</v>
      </c>
      <c r="T219" s="13">
        <v>0.0</v>
      </c>
      <c r="U219" s="13">
        <v>576.0</v>
      </c>
      <c r="V219" s="13">
        <v>93.0</v>
      </c>
      <c r="W219" s="13">
        <v>2881.0</v>
      </c>
      <c r="X219" s="17" t="s">
        <v>2266</v>
      </c>
      <c r="Y219" s="13">
        <v>9999.0</v>
      </c>
      <c r="Z219" s="13">
        <v>0.0</v>
      </c>
      <c r="AA219" s="13">
        <v>0.0</v>
      </c>
      <c r="AB219" s="13">
        <v>2881.0</v>
      </c>
      <c r="AC219" s="13">
        <v>9999.0</v>
      </c>
      <c r="AD219" s="17" t="s">
        <v>2160</v>
      </c>
      <c r="AE219" s="190">
        <v>1.15</v>
      </c>
      <c r="AF219" s="190">
        <v>0.97</v>
      </c>
      <c r="AG219" s="13">
        <v>0.0</v>
      </c>
    </row>
    <row r="220" ht="15.75" customHeight="1">
      <c r="A220" s="13">
        <v>217.0</v>
      </c>
      <c r="B220" s="13" t="s">
        <v>2145</v>
      </c>
      <c r="C220" s="14" t="s">
        <v>2563</v>
      </c>
      <c r="D220" s="189">
        <v>38663.67361111111</v>
      </c>
      <c r="E220" s="17" t="s">
        <v>2600</v>
      </c>
      <c r="F220" s="17" t="s">
        <v>2601</v>
      </c>
      <c r="G220" s="17" t="s">
        <v>2149</v>
      </c>
      <c r="H220" s="13">
        <v>4.148408283E9</v>
      </c>
      <c r="I220" s="13">
        <v>9.203234038E9</v>
      </c>
      <c r="J220" s="13">
        <v>9.206097778E9</v>
      </c>
      <c r="K220" s="13" t="s">
        <v>71</v>
      </c>
      <c r="L220" s="13"/>
      <c r="M220" s="17" t="s">
        <v>2369</v>
      </c>
      <c r="N220" s="13">
        <v>1822.0</v>
      </c>
      <c r="O220" s="13"/>
      <c r="P220" s="13">
        <v>167.0</v>
      </c>
      <c r="Q220" s="17" t="s">
        <v>2199</v>
      </c>
      <c r="R220" s="13">
        <v>36.0</v>
      </c>
      <c r="S220" s="13">
        <v>0.0</v>
      </c>
      <c r="T220" s="13">
        <v>0.0</v>
      </c>
      <c r="U220" s="13">
        <v>167.0</v>
      </c>
      <c r="V220" s="13">
        <v>36.0</v>
      </c>
      <c r="W220" s="13">
        <v>162.0</v>
      </c>
      <c r="X220" s="17" t="s">
        <v>2188</v>
      </c>
      <c r="Y220" s="13">
        <v>51.0</v>
      </c>
      <c r="Z220" s="13"/>
      <c r="AA220" s="13">
        <v>0.0</v>
      </c>
      <c r="AB220" s="13">
        <v>162.0</v>
      </c>
      <c r="AC220" s="13">
        <v>51.0</v>
      </c>
      <c r="AD220" s="17" t="s">
        <v>2160</v>
      </c>
      <c r="AE220" s="190">
        <v>1.32</v>
      </c>
      <c r="AF220" s="190">
        <v>0.78</v>
      </c>
      <c r="AG220" s="13">
        <v>0.0</v>
      </c>
    </row>
    <row r="221" ht="15.75" customHeight="1">
      <c r="A221" s="13">
        <v>218.0</v>
      </c>
      <c r="B221" s="13" t="s">
        <v>2145</v>
      </c>
      <c r="C221" s="14" t="s">
        <v>2563</v>
      </c>
      <c r="D221" s="189">
        <v>38663.677777777775</v>
      </c>
      <c r="E221" s="17" t="s">
        <v>2602</v>
      </c>
      <c r="F221" s="17" t="s">
        <v>2603</v>
      </c>
      <c r="G221" s="17" t="s">
        <v>2149</v>
      </c>
      <c r="H221" s="13">
        <v>4.148408283E9</v>
      </c>
      <c r="I221" s="13">
        <v>9.203234038E9</v>
      </c>
      <c r="J221" s="13">
        <v>9.203234038E9</v>
      </c>
      <c r="K221" s="13" t="s">
        <v>71</v>
      </c>
      <c r="L221" s="13"/>
      <c r="M221" s="17" t="s">
        <v>2164</v>
      </c>
      <c r="N221" s="13">
        <v>1822.0</v>
      </c>
      <c r="O221" s="13">
        <v>1810.0</v>
      </c>
      <c r="P221" s="13">
        <v>167.0</v>
      </c>
      <c r="Q221" s="17" t="s">
        <v>2199</v>
      </c>
      <c r="R221" s="13">
        <v>13.0</v>
      </c>
      <c r="S221" s="13">
        <v>0.0</v>
      </c>
      <c r="T221" s="13">
        <v>0.0</v>
      </c>
      <c r="U221" s="13">
        <v>167.0</v>
      </c>
      <c r="V221" s="13">
        <v>13.0</v>
      </c>
      <c r="W221" s="13">
        <v>2881.0</v>
      </c>
      <c r="X221" s="17" t="s">
        <v>2266</v>
      </c>
      <c r="Y221" s="13">
        <v>9999.0</v>
      </c>
      <c r="Z221" s="13">
        <v>0.0</v>
      </c>
      <c r="AA221" s="13">
        <v>0.0</v>
      </c>
      <c r="AB221" s="13">
        <v>2881.0</v>
      </c>
      <c r="AC221" s="13">
        <v>9999.0</v>
      </c>
      <c r="AD221" s="17" t="s">
        <v>2160</v>
      </c>
      <c r="AE221" s="190">
        <v>11.75</v>
      </c>
      <c r="AF221" s="190">
        <v>11.58</v>
      </c>
      <c r="AG221" s="13">
        <v>0.0</v>
      </c>
    </row>
    <row r="222" ht="15.75" customHeight="1">
      <c r="A222" s="13">
        <v>219.0</v>
      </c>
      <c r="B222" s="13" t="s">
        <v>2145</v>
      </c>
      <c r="C222" s="14" t="s">
        <v>2563</v>
      </c>
      <c r="D222" s="189">
        <v>38663.68680555555</v>
      </c>
      <c r="E222" s="17" t="s">
        <v>2604</v>
      </c>
      <c r="F222" s="17" t="s">
        <v>2605</v>
      </c>
      <c r="G222" s="17" t="s">
        <v>2149</v>
      </c>
      <c r="H222" s="13">
        <v>2.1227578E9</v>
      </c>
      <c r="I222" s="13">
        <v>9.203234038E9</v>
      </c>
      <c r="J222" s="13">
        <v>9.203234038E9</v>
      </c>
      <c r="K222" s="13" t="s">
        <v>71</v>
      </c>
      <c r="L222" s="13" t="s">
        <v>2588</v>
      </c>
      <c r="M222" s="17" t="s">
        <v>2164</v>
      </c>
      <c r="N222" s="13">
        <v>1822.0</v>
      </c>
      <c r="O222" s="13">
        <v>1810.0</v>
      </c>
      <c r="P222" s="13">
        <v>576.0</v>
      </c>
      <c r="Q222" s="17" t="s">
        <v>2258</v>
      </c>
      <c r="R222" s="13">
        <v>43.0</v>
      </c>
      <c r="S222" s="13">
        <v>0.0</v>
      </c>
      <c r="T222" s="13">
        <v>0.0</v>
      </c>
      <c r="U222" s="13">
        <v>576.0</v>
      </c>
      <c r="V222" s="13">
        <v>43.0</v>
      </c>
      <c r="W222" s="13">
        <v>2881.0</v>
      </c>
      <c r="X222" s="17" t="s">
        <v>2266</v>
      </c>
      <c r="Y222" s="13">
        <v>9999.0</v>
      </c>
      <c r="Z222" s="13">
        <v>0.0</v>
      </c>
      <c r="AA222" s="13">
        <v>0.0</v>
      </c>
      <c r="AB222" s="13">
        <v>2881.0</v>
      </c>
      <c r="AC222" s="13">
        <v>9999.0</v>
      </c>
      <c r="AD222" s="17" t="s">
        <v>2154</v>
      </c>
      <c r="AE222" s="190">
        <v>3.23</v>
      </c>
      <c r="AF222" s="190">
        <v>22.98</v>
      </c>
      <c r="AG222" s="13">
        <v>0.0</v>
      </c>
    </row>
    <row r="223" ht="15.75" customHeight="1">
      <c r="A223" s="13">
        <v>220.0</v>
      </c>
      <c r="B223" s="13" t="s">
        <v>2145</v>
      </c>
      <c r="C223" s="14" t="s">
        <v>2563</v>
      </c>
      <c r="D223" s="189">
        <v>38663.688888888886</v>
      </c>
      <c r="E223" s="17" t="s">
        <v>2605</v>
      </c>
      <c r="F223" s="191">
        <v>38663.68958333333</v>
      </c>
      <c r="G223" s="17" t="s">
        <v>2149</v>
      </c>
      <c r="H223" s="13">
        <v>9.20973174E9</v>
      </c>
      <c r="I223" s="13">
        <v>9.203234038E9</v>
      </c>
      <c r="J223" s="13">
        <v>9.203234038E9</v>
      </c>
      <c r="K223" s="13" t="s">
        <v>71</v>
      </c>
      <c r="L223" s="13" t="s">
        <v>1696</v>
      </c>
      <c r="M223" s="17" t="s">
        <v>2158</v>
      </c>
      <c r="N223" s="13">
        <v>1822.0</v>
      </c>
      <c r="O223" s="13">
        <v>1822.0</v>
      </c>
      <c r="P223" s="13">
        <v>3701.0</v>
      </c>
      <c r="Q223" s="17" t="s">
        <v>2152</v>
      </c>
      <c r="R223" s="13">
        <v>9999.0</v>
      </c>
      <c r="S223" s="17">
        <v>0.0</v>
      </c>
      <c r="T223" s="13">
        <v>0.0</v>
      </c>
      <c r="U223" s="13">
        <v>3701.0</v>
      </c>
      <c r="V223" s="13">
        <v>9999.0</v>
      </c>
      <c r="W223" s="13">
        <v>2881.0</v>
      </c>
      <c r="X223" s="17" t="s">
        <v>2266</v>
      </c>
      <c r="Y223" s="13">
        <v>9999.0</v>
      </c>
      <c r="Z223" s="13">
        <v>0.0</v>
      </c>
      <c r="AA223" s="13">
        <v>0.0</v>
      </c>
      <c r="AB223" s="13">
        <v>2881.0</v>
      </c>
      <c r="AC223" s="13">
        <v>9999.0</v>
      </c>
      <c r="AD223" s="17" t="s">
        <v>2236</v>
      </c>
      <c r="AE223" s="190">
        <v>0.68</v>
      </c>
      <c r="AF223" s="190">
        <v>0.45</v>
      </c>
      <c r="AG223" s="13">
        <v>0.0</v>
      </c>
    </row>
    <row r="224" ht="15.75" customHeight="1">
      <c r="A224" s="13">
        <v>221.0</v>
      </c>
      <c r="B224" s="13" t="s">
        <v>2145</v>
      </c>
      <c r="C224" s="14" t="s">
        <v>2563</v>
      </c>
      <c r="D224" s="189">
        <v>38663.68958333333</v>
      </c>
      <c r="E224" s="17" t="s">
        <v>2606</v>
      </c>
      <c r="F224" s="191">
        <v>38663.69375</v>
      </c>
      <c r="G224" s="17" t="s">
        <v>2149</v>
      </c>
      <c r="H224" s="13">
        <v>9.20973174E9</v>
      </c>
      <c r="I224" s="13">
        <v>9.203234038E9</v>
      </c>
      <c r="J224" s="13">
        <v>9.203234038E9</v>
      </c>
      <c r="K224" s="13" t="s">
        <v>71</v>
      </c>
      <c r="L224" s="13" t="s">
        <v>1696</v>
      </c>
      <c r="M224" s="17" t="s">
        <v>2158</v>
      </c>
      <c r="N224" s="13">
        <v>1822.0</v>
      </c>
      <c r="O224" s="13">
        <v>1822.0</v>
      </c>
      <c r="P224" s="13">
        <v>3701.0</v>
      </c>
      <c r="Q224" s="17" t="s">
        <v>2607</v>
      </c>
      <c r="R224" s="13">
        <v>9999.0</v>
      </c>
      <c r="S224" s="13">
        <v>0.0</v>
      </c>
      <c r="T224" s="13">
        <v>0.0</v>
      </c>
      <c r="U224" s="13">
        <v>3701.0</v>
      </c>
      <c r="V224" s="13">
        <v>9999.0</v>
      </c>
      <c r="W224" s="13">
        <v>2881.0</v>
      </c>
      <c r="X224" s="17" t="s">
        <v>2266</v>
      </c>
      <c r="Y224" s="13">
        <v>9999.0</v>
      </c>
      <c r="Z224" s="13">
        <v>0.0</v>
      </c>
      <c r="AA224" s="13">
        <v>0.0</v>
      </c>
      <c r="AB224" s="13">
        <v>2881.0</v>
      </c>
      <c r="AC224" s="13">
        <v>9999.0</v>
      </c>
      <c r="AD224" s="17" t="s">
        <v>2160</v>
      </c>
      <c r="AE224" s="190">
        <v>5.75</v>
      </c>
      <c r="AF224" s="190">
        <v>5.62</v>
      </c>
      <c r="AG224" s="13">
        <v>0.0</v>
      </c>
    </row>
    <row r="225" ht="15.75" customHeight="1">
      <c r="A225" s="13">
        <v>222.0</v>
      </c>
      <c r="B225" s="13" t="s">
        <v>2145</v>
      </c>
      <c r="C225" s="14" t="s">
        <v>2563</v>
      </c>
      <c r="D225" s="189">
        <v>38663.71875</v>
      </c>
      <c r="E225" s="17" t="s">
        <v>2608</v>
      </c>
      <c r="F225" s="191">
        <v>38663.71944444445</v>
      </c>
      <c r="G225" s="17" t="s">
        <v>2149</v>
      </c>
      <c r="H225" s="13">
        <v>9.203234038E9</v>
      </c>
      <c r="I225" s="13">
        <v>9.203230794E9</v>
      </c>
      <c r="J225" s="13">
        <v>9.203230794E9</v>
      </c>
      <c r="K225" s="13" t="s">
        <v>31</v>
      </c>
      <c r="L225" s="13"/>
      <c r="M225" s="17" t="s">
        <v>2158</v>
      </c>
      <c r="N225" s="13">
        <v>1822.0</v>
      </c>
      <c r="O225" s="13">
        <v>1810.0</v>
      </c>
      <c r="P225" s="13">
        <v>2881.0</v>
      </c>
      <c r="Q225" s="17" t="s">
        <v>2266</v>
      </c>
      <c r="R225" s="13">
        <v>9999.0</v>
      </c>
      <c r="S225" s="17">
        <v>0.0</v>
      </c>
      <c r="T225" s="13">
        <v>0.0</v>
      </c>
      <c r="U225" s="13">
        <v>2881.0</v>
      </c>
      <c r="V225" s="13">
        <v>9999.0</v>
      </c>
      <c r="W225" s="13">
        <v>2801.0</v>
      </c>
      <c r="X225" s="17" t="s">
        <v>2438</v>
      </c>
      <c r="Y225" s="13">
        <v>9999.0</v>
      </c>
      <c r="Z225" s="13">
        <v>0.0</v>
      </c>
      <c r="AA225" s="13">
        <v>0.0</v>
      </c>
      <c r="AB225" s="13">
        <v>2801.0</v>
      </c>
      <c r="AC225" s="13">
        <v>9999.0</v>
      </c>
      <c r="AD225" s="17" t="s">
        <v>2160</v>
      </c>
      <c r="AE225" s="190">
        <v>1.73</v>
      </c>
      <c r="AF225" s="190">
        <v>1.53</v>
      </c>
      <c r="AG225" s="13">
        <v>0.0</v>
      </c>
    </row>
    <row r="226" ht="15.75" customHeight="1">
      <c r="A226" s="13">
        <v>223.0</v>
      </c>
      <c r="B226" s="13" t="s">
        <v>2145</v>
      </c>
      <c r="C226" s="14" t="s">
        <v>2563</v>
      </c>
      <c r="D226" s="189">
        <v>38663.72430555556</v>
      </c>
      <c r="E226" s="17" t="s">
        <v>2609</v>
      </c>
      <c r="F226" s="191">
        <v>38663.72777777778</v>
      </c>
      <c r="G226" s="17" t="s">
        <v>2149</v>
      </c>
      <c r="H226" s="13">
        <v>2.1227578E9</v>
      </c>
      <c r="I226" s="13">
        <v>9.203234038E9</v>
      </c>
      <c r="J226" s="13">
        <v>9.203234038E9</v>
      </c>
      <c r="K226" s="13" t="s">
        <v>71</v>
      </c>
      <c r="L226" s="13" t="s">
        <v>2588</v>
      </c>
      <c r="M226" s="17" t="s">
        <v>2164</v>
      </c>
      <c r="N226" s="13">
        <v>1822.0</v>
      </c>
      <c r="O226" s="13">
        <v>1810.0</v>
      </c>
      <c r="P226" s="13">
        <v>576.0</v>
      </c>
      <c r="Q226" s="17" t="s">
        <v>2258</v>
      </c>
      <c r="R226" s="13">
        <v>84.0</v>
      </c>
      <c r="S226" s="13">
        <v>0.0</v>
      </c>
      <c r="T226" s="13">
        <v>0.0</v>
      </c>
      <c r="U226" s="13">
        <v>576.0</v>
      </c>
      <c r="V226" s="13">
        <v>84.0</v>
      </c>
      <c r="W226" s="13">
        <v>2881.0</v>
      </c>
      <c r="X226" s="17" t="s">
        <v>2266</v>
      </c>
      <c r="Y226" s="13">
        <v>9999.0</v>
      </c>
      <c r="Z226" s="13">
        <v>0.0</v>
      </c>
      <c r="AA226" s="13">
        <v>0.0</v>
      </c>
      <c r="AB226" s="13">
        <v>2881.0</v>
      </c>
      <c r="AC226" s="13">
        <v>9999.0</v>
      </c>
      <c r="AD226" s="17" t="s">
        <v>2160</v>
      </c>
      <c r="AE226" s="190">
        <v>5.48</v>
      </c>
      <c r="AF226" s="190">
        <v>5.25</v>
      </c>
      <c r="AG226" s="13">
        <v>0.0</v>
      </c>
    </row>
    <row r="227" ht="15.75" customHeight="1">
      <c r="A227" s="13">
        <v>224.0</v>
      </c>
      <c r="B227" s="13" t="s">
        <v>2145</v>
      </c>
      <c r="C227" s="14" t="s">
        <v>2563</v>
      </c>
      <c r="D227" s="189">
        <v>38663.72777777778</v>
      </c>
      <c r="E227" s="17" t="s">
        <v>2610</v>
      </c>
      <c r="F227" s="191">
        <v>38663.72777777778</v>
      </c>
      <c r="G227" s="17" t="s">
        <v>2163</v>
      </c>
      <c r="H227" s="13">
        <v>9.203234038E9</v>
      </c>
      <c r="I227" s="13">
        <v>2.1227578E9</v>
      </c>
      <c r="J227" s="17"/>
      <c r="K227" s="13" t="s">
        <v>31</v>
      </c>
      <c r="L227" s="17" t="s">
        <v>2588</v>
      </c>
      <c r="M227" s="17" t="s">
        <v>2249</v>
      </c>
      <c r="N227" s="13">
        <v>0.0</v>
      </c>
      <c r="O227" s="17"/>
      <c r="P227" s="13">
        <v>2881.0</v>
      </c>
      <c r="Q227" s="17" t="s">
        <v>2266</v>
      </c>
      <c r="R227" s="13">
        <v>9999.0</v>
      </c>
      <c r="S227" s="13">
        <v>0.0</v>
      </c>
      <c r="T227" s="13">
        <v>0.0</v>
      </c>
      <c r="U227" s="13">
        <v>2881.0</v>
      </c>
      <c r="V227" s="13">
        <v>9999.0</v>
      </c>
      <c r="W227" s="13">
        <v>0.0</v>
      </c>
      <c r="X227" s="13">
        <v>0.0</v>
      </c>
      <c r="Y227" s="13">
        <v>0.0</v>
      </c>
      <c r="Z227" s="13">
        <v>0.0</v>
      </c>
      <c r="AA227" s="13">
        <v>0.0</v>
      </c>
      <c r="AB227" s="13">
        <v>0.0</v>
      </c>
      <c r="AC227" s="13">
        <v>0.0</v>
      </c>
      <c r="AD227" s="17" t="s">
        <v>2166</v>
      </c>
      <c r="AE227" s="190">
        <v>0.02</v>
      </c>
      <c r="AF227" s="190">
        <v>0.0</v>
      </c>
      <c r="AG227" s="13">
        <v>0.0</v>
      </c>
    </row>
    <row r="228" ht="15.75" customHeight="1">
      <c r="A228" s="13">
        <v>225.0</v>
      </c>
      <c r="B228" s="13" t="s">
        <v>2145</v>
      </c>
      <c r="C228" s="14" t="s">
        <v>2563</v>
      </c>
      <c r="D228" s="189">
        <v>38663.72777777778</v>
      </c>
      <c r="E228" s="17" t="s">
        <v>2610</v>
      </c>
      <c r="F228" s="191">
        <v>38663.728472222225</v>
      </c>
      <c r="G228" s="17" t="s">
        <v>2149</v>
      </c>
      <c r="H228" s="13">
        <v>9.204902675E9</v>
      </c>
      <c r="I228" s="13">
        <v>9.203234038E9</v>
      </c>
      <c r="J228" s="13">
        <v>9.206097778E9</v>
      </c>
      <c r="K228" s="13" t="s">
        <v>71</v>
      </c>
      <c r="L228" s="13"/>
      <c r="M228" s="17" t="s">
        <v>2369</v>
      </c>
      <c r="N228" s="13">
        <v>1822.0</v>
      </c>
      <c r="O228" s="17"/>
      <c r="P228" s="13">
        <v>576.0</v>
      </c>
      <c r="Q228" s="17" t="s">
        <v>2258</v>
      </c>
      <c r="R228" s="13">
        <v>22.0</v>
      </c>
      <c r="S228" s="13">
        <v>0.0</v>
      </c>
      <c r="T228" s="13">
        <v>0.0</v>
      </c>
      <c r="U228" s="13">
        <v>576.0</v>
      </c>
      <c r="V228" s="13">
        <v>22.0</v>
      </c>
      <c r="W228" s="13">
        <v>162.0</v>
      </c>
      <c r="X228" s="17" t="s">
        <v>2188</v>
      </c>
      <c r="Y228" s="13">
        <v>40.0</v>
      </c>
      <c r="Z228" s="13">
        <v>0.0</v>
      </c>
      <c r="AA228" s="13">
        <v>0.0</v>
      </c>
      <c r="AB228" s="13">
        <v>162.0</v>
      </c>
      <c r="AC228" s="13">
        <v>40.0</v>
      </c>
      <c r="AD228" s="17" t="s">
        <v>2160</v>
      </c>
      <c r="AE228" s="190">
        <v>1.17</v>
      </c>
      <c r="AF228" s="190">
        <v>0.73</v>
      </c>
      <c r="AG228" s="13">
        <v>0.0</v>
      </c>
    </row>
    <row r="229" ht="15.75" customHeight="1">
      <c r="A229" s="13">
        <v>226.0</v>
      </c>
      <c r="B229" s="13" t="s">
        <v>2145</v>
      </c>
      <c r="C229" s="14" t="s">
        <v>2563</v>
      </c>
      <c r="D229" s="189">
        <v>38663.73125</v>
      </c>
      <c r="E229" s="17" t="s">
        <v>2611</v>
      </c>
      <c r="F229" s="191">
        <v>38663.7375</v>
      </c>
      <c r="G229" s="17" t="s">
        <v>2149</v>
      </c>
      <c r="H229" s="13">
        <v>9.205532234E9</v>
      </c>
      <c r="I229" s="13">
        <v>9.203234038E9</v>
      </c>
      <c r="J229" s="13">
        <v>9.203234038E9</v>
      </c>
      <c r="K229" s="13" t="s">
        <v>71</v>
      </c>
      <c r="L229" s="13"/>
      <c r="M229" s="17" t="s">
        <v>2164</v>
      </c>
      <c r="N229" s="13">
        <v>1822.0</v>
      </c>
      <c r="O229" s="13">
        <v>1810.0</v>
      </c>
      <c r="P229" s="13">
        <v>517.0</v>
      </c>
      <c r="Q229" s="17" t="s">
        <v>2169</v>
      </c>
      <c r="R229" s="13">
        <v>96.0</v>
      </c>
      <c r="S229" s="13">
        <v>0.0</v>
      </c>
      <c r="T229" s="13">
        <v>0.0</v>
      </c>
      <c r="U229" s="13">
        <v>517.0</v>
      </c>
      <c r="V229" s="13">
        <v>96.0</v>
      </c>
      <c r="W229" s="13">
        <v>2881.0</v>
      </c>
      <c r="X229" s="17" t="s">
        <v>2266</v>
      </c>
      <c r="Y229" s="13">
        <v>9999.0</v>
      </c>
      <c r="Z229" s="13">
        <v>0.0</v>
      </c>
      <c r="AA229" s="13">
        <v>0.0</v>
      </c>
      <c r="AB229" s="13">
        <v>2881.0</v>
      </c>
      <c r="AC229" s="13">
        <v>9999.0</v>
      </c>
      <c r="AD229" s="17" t="s">
        <v>2154</v>
      </c>
      <c r="AE229" s="190">
        <v>8.6</v>
      </c>
      <c r="AF229" s="190">
        <v>8.65</v>
      </c>
      <c r="AG229" s="13">
        <v>0.0</v>
      </c>
    </row>
    <row r="230" ht="15.75" customHeight="1">
      <c r="A230" s="13">
        <v>229.0</v>
      </c>
      <c r="B230" s="13" t="s">
        <v>2145</v>
      </c>
      <c r="C230" s="14" t="s">
        <v>2563</v>
      </c>
      <c r="D230" s="189">
        <v>38663.75069444445</v>
      </c>
      <c r="E230" s="17" t="s">
        <v>2612</v>
      </c>
      <c r="F230" s="17" t="s">
        <v>2613</v>
      </c>
      <c r="G230" s="17" t="s">
        <v>2149</v>
      </c>
      <c r="H230" s="13">
        <v>2.1227578E9</v>
      </c>
      <c r="I230" s="13">
        <v>9.203234038E9</v>
      </c>
      <c r="J230" s="13">
        <v>9.203234038E9</v>
      </c>
      <c r="K230" s="13" t="s">
        <v>71</v>
      </c>
      <c r="L230" s="13" t="s">
        <v>2588</v>
      </c>
      <c r="M230" s="17" t="s">
        <v>2164</v>
      </c>
      <c r="N230" s="13">
        <v>1822.0</v>
      </c>
      <c r="O230" s="13">
        <v>1810.0</v>
      </c>
      <c r="P230" s="13">
        <v>576.0</v>
      </c>
      <c r="Q230" s="17" t="s">
        <v>2165</v>
      </c>
      <c r="R230" s="13">
        <v>85.0</v>
      </c>
      <c r="S230" s="13">
        <v>0.0</v>
      </c>
      <c r="T230" s="13">
        <v>0.0</v>
      </c>
      <c r="U230" s="13">
        <v>576.0</v>
      </c>
      <c r="V230" s="13">
        <v>85.0</v>
      </c>
      <c r="W230" s="13">
        <v>2881.0</v>
      </c>
      <c r="X230" s="17" t="s">
        <v>2266</v>
      </c>
      <c r="Y230" s="13">
        <v>9999.0</v>
      </c>
      <c r="Z230" s="13">
        <v>0.0</v>
      </c>
      <c r="AA230" s="13">
        <v>0.0</v>
      </c>
      <c r="AB230" s="13">
        <v>2881.0</v>
      </c>
      <c r="AC230" s="13">
        <v>9999.0</v>
      </c>
      <c r="AD230" s="17" t="s">
        <v>2160</v>
      </c>
      <c r="AE230" s="190">
        <v>17.57</v>
      </c>
      <c r="AF230" s="190">
        <v>17.48</v>
      </c>
      <c r="AG230" s="13">
        <v>0.0</v>
      </c>
    </row>
    <row r="231" ht="15.75" customHeight="1">
      <c r="A231" s="13">
        <v>227.0</v>
      </c>
      <c r="B231" s="13" t="s">
        <v>2145</v>
      </c>
      <c r="C231" s="14" t="s">
        <v>2563</v>
      </c>
      <c r="D231" s="189">
        <v>38663.75486111111</v>
      </c>
      <c r="E231" s="17" t="s">
        <v>2614</v>
      </c>
      <c r="F231" s="17" t="s">
        <v>2615</v>
      </c>
      <c r="G231" s="17" t="s">
        <v>2149</v>
      </c>
      <c r="H231" s="13">
        <v>8.008446591E9</v>
      </c>
      <c r="I231" s="13">
        <v>9.203234038E9</v>
      </c>
      <c r="J231" s="13">
        <v>9.206097778E9</v>
      </c>
      <c r="K231" s="13" t="s">
        <v>71</v>
      </c>
      <c r="L231" s="13" t="s">
        <v>2499</v>
      </c>
      <c r="M231" s="17" t="s">
        <v>2369</v>
      </c>
      <c r="N231" s="13">
        <v>1822.0</v>
      </c>
      <c r="O231" s="17"/>
      <c r="P231" s="13">
        <v>576.0</v>
      </c>
      <c r="Q231" s="17" t="s">
        <v>2165</v>
      </c>
      <c r="R231" s="13">
        <v>84.0</v>
      </c>
      <c r="S231" s="13">
        <v>0.0</v>
      </c>
      <c r="T231" s="13">
        <v>0.0</v>
      </c>
      <c r="U231" s="13">
        <v>576.0</v>
      </c>
      <c r="V231" s="13">
        <v>84.0</v>
      </c>
      <c r="W231" s="13">
        <v>162.0</v>
      </c>
      <c r="X231" s="17" t="s">
        <v>2188</v>
      </c>
      <c r="Y231" s="13">
        <v>44.0</v>
      </c>
      <c r="Z231" s="13">
        <v>0.0</v>
      </c>
      <c r="AA231" s="13">
        <v>0.0</v>
      </c>
      <c r="AB231" s="13">
        <v>162.0</v>
      </c>
      <c r="AC231" s="13">
        <v>44.0</v>
      </c>
      <c r="AD231" s="17" t="s">
        <v>2160</v>
      </c>
      <c r="AE231" s="190">
        <v>0.62</v>
      </c>
      <c r="AF231" s="190">
        <v>0.18</v>
      </c>
      <c r="AG231" s="13">
        <v>0.0</v>
      </c>
    </row>
    <row r="232" ht="15.75" customHeight="1">
      <c r="A232" s="13">
        <v>228.0</v>
      </c>
      <c r="B232" s="13" t="s">
        <v>2145</v>
      </c>
      <c r="C232" s="14" t="s">
        <v>2563</v>
      </c>
      <c r="D232" s="189">
        <v>38663.75833333333</v>
      </c>
      <c r="E232" s="17" t="s">
        <v>2616</v>
      </c>
      <c r="F232" s="17" t="s">
        <v>2616</v>
      </c>
      <c r="G232" s="17" t="s">
        <v>2149</v>
      </c>
      <c r="H232" s="13">
        <v>8.008446591E9</v>
      </c>
      <c r="I232" s="13">
        <v>9.203234038E9</v>
      </c>
      <c r="J232" s="13">
        <v>9.206097778E9</v>
      </c>
      <c r="K232" s="13" t="s">
        <v>71</v>
      </c>
      <c r="L232" s="13" t="s">
        <v>2499</v>
      </c>
      <c r="M232" s="17" t="s">
        <v>2369</v>
      </c>
      <c r="N232" s="13">
        <v>1822.0</v>
      </c>
      <c r="O232" s="17"/>
      <c r="P232" s="13">
        <v>576.0</v>
      </c>
      <c r="Q232" s="17" t="s">
        <v>2165</v>
      </c>
      <c r="R232" s="13">
        <v>19.0</v>
      </c>
      <c r="S232" s="13">
        <v>0.0</v>
      </c>
      <c r="T232" s="13">
        <v>0.0</v>
      </c>
      <c r="U232" s="13">
        <v>576.0</v>
      </c>
      <c r="V232" s="13">
        <v>19.0</v>
      </c>
      <c r="W232" s="13">
        <v>162.0</v>
      </c>
      <c r="X232" s="17" t="s">
        <v>2188</v>
      </c>
      <c r="Y232" s="13">
        <v>59.0</v>
      </c>
      <c r="Z232" s="13">
        <v>0.0</v>
      </c>
      <c r="AA232" s="13">
        <v>0.0</v>
      </c>
      <c r="AB232" s="13">
        <v>162.0</v>
      </c>
      <c r="AC232" s="13">
        <v>59.0</v>
      </c>
      <c r="AD232" s="17" t="s">
        <v>2160</v>
      </c>
      <c r="AE232" s="190">
        <v>0.58</v>
      </c>
      <c r="AF232" s="190">
        <v>0.25</v>
      </c>
      <c r="AG232" s="13">
        <v>0.0</v>
      </c>
    </row>
    <row r="233" ht="15.75" customHeight="1">
      <c r="A233" s="13">
        <v>230.0</v>
      </c>
      <c r="B233" s="13" t="s">
        <v>2145</v>
      </c>
      <c r="C233" s="14" t="s">
        <v>2563</v>
      </c>
      <c r="D233" s="189">
        <v>38663.76388888889</v>
      </c>
      <c r="E233" s="17" t="s">
        <v>2617</v>
      </c>
      <c r="F233" s="17" t="s">
        <v>2618</v>
      </c>
      <c r="G233" s="17" t="s">
        <v>2149</v>
      </c>
      <c r="H233" s="13">
        <v>8.008446591E9</v>
      </c>
      <c r="I233" s="13">
        <v>9.203234038E9</v>
      </c>
      <c r="J233" s="13">
        <v>9.203234038E9</v>
      </c>
      <c r="K233" s="13" t="s">
        <v>71</v>
      </c>
      <c r="L233" s="13" t="s">
        <v>2499</v>
      </c>
      <c r="M233" s="17" t="s">
        <v>2164</v>
      </c>
      <c r="N233" s="13">
        <v>1822.0</v>
      </c>
      <c r="O233" s="13">
        <v>1810.0</v>
      </c>
      <c r="P233" s="13">
        <v>576.0</v>
      </c>
      <c r="Q233" s="17" t="s">
        <v>2165</v>
      </c>
      <c r="R233" s="13">
        <v>34.0</v>
      </c>
      <c r="S233" s="13">
        <v>0.0</v>
      </c>
      <c r="T233" s="13">
        <v>0.0</v>
      </c>
      <c r="U233" s="13">
        <v>576.0</v>
      </c>
      <c r="V233" s="13">
        <v>34.0</v>
      </c>
      <c r="W233" s="13">
        <v>2881.0</v>
      </c>
      <c r="X233" s="17" t="s">
        <v>2266</v>
      </c>
      <c r="Y233" s="13">
        <v>9999.0</v>
      </c>
      <c r="Z233" s="13">
        <v>0.0</v>
      </c>
      <c r="AA233" s="13">
        <v>0.0</v>
      </c>
      <c r="AB233" s="13">
        <v>2881.0</v>
      </c>
      <c r="AC233" s="13">
        <v>9999.0</v>
      </c>
      <c r="AD233" s="17" t="s">
        <v>2154</v>
      </c>
      <c r="AE233" s="190">
        <v>1.88</v>
      </c>
      <c r="AF233" s="190">
        <v>1.83</v>
      </c>
      <c r="AG233" s="13">
        <v>0.0</v>
      </c>
    </row>
    <row r="234" ht="15.75" customHeight="1">
      <c r="A234" s="13">
        <v>231.0</v>
      </c>
      <c r="B234" s="13" t="s">
        <v>2145</v>
      </c>
      <c r="C234" s="14" t="s">
        <v>2563</v>
      </c>
      <c r="D234" s="189">
        <v>38663.77847222222</v>
      </c>
      <c r="E234" s="17" t="s">
        <v>2619</v>
      </c>
      <c r="F234" s="17" t="s">
        <v>2620</v>
      </c>
      <c r="G234" s="17" t="s">
        <v>2149</v>
      </c>
      <c r="H234" s="13">
        <v>9.203234038E9</v>
      </c>
      <c r="I234" s="13">
        <v>9.20973174E9</v>
      </c>
      <c r="J234" s="13">
        <v>9.20973174E9</v>
      </c>
      <c r="K234" s="13" t="s">
        <v>31</v>
      </c>
      <c r="L234" s="13" t="s">
        <v>1696</v>
      </c>
      <c r="M234" s="17" t="s">
        <v>2158</v>
      </c>
      <c r="N234" s="13">
        <v>1822.0</v>
      </c>
      <c r="O234" s="13">
        <v>1810.0</v>
      </c>
      <c r="P234" s="13">
        <v>2881.0</v>
      </c>
      <c r="Q234" s="17" t="s">
        <v>2266</v>
      </c>
      <c r="R234" s="13">
        <v>9999.0</v>
      </c>
      <c r="S234" s="13">
        <v>0.0</v>
      </c>
      <c r="T234" s="13">
        <v>0.0</v>
      </c>
      <c r="U234" s="13">
        <v>2881.0</v>
      </c>
      <c r="V234" s="13">
        <v>9999.0</v>
      </c>
      <c r="W234" s="13">
        <v>3701.0</v>
      </c>
      <c r="X234" s="17" t="s">
        <v>2152</v>
      </c>
      <c r="Y234" s="13">
        <v>9999.0</v>
      </c>
      <c r="Z234" s="13">
        <v>3701.0</v>
      </c>
      <c r="AA234" s="13">
        <v>9999.0</v>
      </c>
      <c r="AB234" s="13">
        <v>3631.0</v>
      </c>
      <c r="AC234" s="13">
        <v>9999.0</v>
      </c>
      <c r="AD234" s="17" t="s">
        <v>2154</v>
      </c>
      <c r="AE234" s="190">
        <v>2.8</v>
      </c>
      <c r="AF234" s="190">
        <v>2.55</v>
      </c>
      <c r="AG234" s="13">
        <v>1.0</v>
      </c>
    </row>
    <row r="235" ht="15.75" customHeight="1">
      <c r="A235" s="13">
        <v>232.0</v>
      </c>
      <c r="B235" s="13" t="s">
        <v>2145</v>
      </c>
      <c r="C235" s="14" t="s">
        <v>2563</v>
      </c>
      <c r="D235" s="189">
        <v>38663.78125</v>
      </c>
      <c r="E235" s="17" t="s">
        <v>2621</v>
      </c>
      <c r="F235" s="17" t="s">
        <v>2622</v>
      </c>
      <c r="G235" s="17" t="s">
        <v>2149</v>
      </c>
      <c r="H235" s="13">
        <v>9.203234038E9</v>
      </c>
      <c r="I235" s="13">
        <v>9.203233225E9</v>
      </c>
      <c r="J235" s="13">
        <v>9.206097778E9</v>
      </c>
      <c r="K235" s="13" t="s">
        <v>31</v>
      </c>
      <c r="L235" s="13"/>
      <c r="M235" s="17" t="s">
        <v>2151</v>
      </c>
      <c r="N235" s="13">
        <v>1822.0</v>
      </c>
      <c r="O235" s="13">
        <v>1810.0</v>
      </c>
      <c r="P235" s="13">
        <v>2881.0</v>
      </c>
      <c r="Q235" s="17" t="s">
        <v>2623</v>
      </c>
      <c r="R235" s="13">
        <v>9999.0</v>
      </c>
      <c r="S235" s="13">
        <v>0.0</v>
      </c>
      <c r="T235" s="13">
        <v>0.0</v>
      </c>
      <c r="U235" s="13">
        <v>2881.0</v>
      </c>
      <c r="V235" s="13">
        <v>9999.0</v>
      </c>
      <c r="W235" s="13">
        <v>162.0</v>
      </c>
      <c r="X235" s="17" t="s">
        <v>2188</v>
      </c>
      <c r="Y235" s="13">
        <v>231.0</v>
      </c>
      <c r="Z235" s="13">
        <v>0.0</v>
      </c>
      <c r="AA235" s="13">
        <v>0.0</v>
      </c>
      <c r="AB235" s="13">
        <v>162.0</v>
      </c>
      <c r="AC235" s="13">
        <v>231.0</v>
      </c>
      <c r="AD235" s="17" t="s">
        <v>2160</v>
      </c>
      <c r="AE235" s="190">
        <v>0.95</v>
      </c>
      <c r="AF235" s="190">
        <v>0.4</v>
      </c>
      <c r="AG235" s="13">
        <v>0.0</v>
      </c>
    </row>
    <row r="236" ht="15.75" customHeight="1">
      <c r="A236" s="13">
        <v>233.0</v>
      </c>
      <c r="B236" s="13" t="s">
        <v>2145</v>
      </c>
      <c r="C236" s="14" t="s">
        <v>2563</v>
      </c>
      <c r="D236" s="189">
        <v>38663.78194444445</v>
      </c>
      <c r="E236" s="17" t="s">
        <v>2622</v>
      </c>
      <c r="F236" s="17" t="s">
        <v>2624</v>
      </c>
      <c r="G236" s="17" t="s">
        <v>2149</v>
      </c>
      <c r="H236" s="13">
        <v>9.203234038E9</v>
      </c>
      <c r="I236" s="13">
        <v>9.207761193E9</v>
      </c>
      <c r="J236" s="13">
        <v>9.207761193E9</v>
      </c>
      <c r="K236" s="13" t="s">
        <v>31</v>
      </c>
      <c r="L236" s="13" t="s">
        <v>2531</v>
      </c>
      <c r="M236" s="17" t="s">
        <v>2151</v>
      </c>
      <c r="N236" s="13">
        <v>1822.0</v>
      </c>
      <c r="O236" s="13">
        <v>1810.0</v>
      </c>
      <c r="P236" s="13">
        <v>2881.0</v>
      </c>
      <c r="Q236" s="17" t="s">
        <v>2623</v>
      </c>
      <c r="R236" s="13">
        <v>9999.0</v>
      </c>
      <c r="S236" s="13">
        <v>0.0</v>
      </c>
      <c r="T236" s="13">
        <v>0.0</v>
      </c>
      <c r="U236" s="13">
        <v>2681.0</v>
      </c>
      <c r="V236" s="13">
        <v>9999.0</v>
      </c>
      <c r="W236" s="13">
        <v>517.0</v>
      </c>
      <c r="X236" s="17" t="s">
        <v>2169</v>
      </c>
      <c r="Y236" s="13">
        <v>2.0</v>
      </c>
      <c r="Z236" s="13">
        <v>0.0</v>
      </c>
      <c r="AA236" s="13">
        <v>0.0</v>
      </c>
      <c r="AB236" s="13">
        <v>517.0</v>
      </c>
      <c r="AC236" s="13">
        <v>2.0</v>
      </c>
      <c r="AD236" s="17" t="s">
        <v>2160</v>
      </c>
      <c r="AE236" s="190">
        <v>4.77</v>
      </c>
      <c r="AF236" s="190">
        <v>4.55</v>
      </c>
      <c r="AG236" s="13">
        <v>0.0</v>
      </c>
    </row>
    <row r="237" ht="15.75" customHeight="1">
      <c r="A237" s="13">
        <v>234.0</v>
      </c>
      <c r="B237" s="13" t="s">
        <v>2145</v>
      </c>
      <c r="C237" s="14" t="s">
        <v>2563</v>
      </c>
      <c r="D237" s="189">
        <v>38663.79375</v>
      </c>
      <c r="E237" s="17" t="s">
        <v>2625</v>
      </c>
      <c r="F237" s="17" t="s">
        <v>2626</v>
      </c>
      <c r="G237" s="17" t="s">
        <v>2149</v>
      </c>
      <c r="H237" s="13">
        <v>9.203234038E9</v>
      </c>
      <c r="I237" s="13">
        <v>9.207761193E9</v>
      </c>
      <c r="J237" s="13">
        <v>9.207761193E9</v>
      </c>
      <c r="K237" s="13" t="s">
        <v>31</v>
      </c>
      <c r="L237" s="13" t="s">
        <v>2531</v>
      </c>
      <c r="M237" s="17" t="s">
        <v>2151</v>
      </c>
      <c r="N237" s="13">
        <v>1822.0</v>
      </c>
      <c r="O237" s="13">
        <v>1810.0</v>
      </c>
      <c r="P237" s="13">
        <v>2881.0</v>
      </c>
      <c r="Q237" s="17" t="s">
        <v>2266</v>
      </c>
      <c r="R237" s="13">
        <v>9999.0</v>
      </c>
      <c r="S237" s="13">
        <v>0.0</v>
      </c>
      <c r="T237" s="13">
        <v>0.0</v>
      </c>
      <c r="U237" s="13">
        <v>2881.0</v>
      </c>
      <c r="V237" s="13">
        <v>9999.0</v>
      </c>
      <c r="W237" s="13">
        <v>517.0</v>
      </c>
      <c r="X237" s="17" t="s">
        <v>2169</v>
      </c>
      <c r="Y237" s="13">
        <v>92.0</v>
      </c>
      <c r="Z237" s="13">
        <v>0.0</v>
      </c>
      <c r="AA237" s="13">
        <v>0.0</v>
      </c>
      <c r="AB237" s="13">
        <v>517.0</v>
      </c>
      <c r="AC237" s="13">
        <v>92.0</v>
      </c>
      <c r="AD237" s="17" t="s">
        <v>2160</v>
      </c>
      <c r="AE237" s="190">
        <v>1.36</v>
      </c>
      <c r="AF237" s="190">
        <v>1.18</v>
      </c>
      <c r="AG237" s="13">
        <v>0.0</v>
      </c>
    </row>
    <row r="238" ht="15.75" customHeight="1">
      <c r="A238" s="13">
        <v>235.0</v>
      </c>
      <c r="B238" s="13" t="s">
        <v>2145</v>
      </c>
      <c r="C238" s="14" t="s">
        <v>2563</v>
      </c>
      <c r="D238" s="189">
        <v>38663.802083333336</v>
      </c>
      <c r="E238" s="17" t="s">
        <v>2627</v>
      </c>
      <c r="F238" s="17" t="s">
        <v>2628</v>
      </c>
      <c r="G238" s="17" t="s">
        <v>2149</v>
      </c>
      <c r="H238" s="13">
        <v>9.207761193E9</v>
      </c>
      <c r="I238" s="13">
        <v>9.203234038E9</v>
      </c>
      <c r="J238" s="13">
        <v>9.203234038E9</v>
      </c>
      <c r="K238" s="13" t="s">
        <v>71</v>
      </c>
      <c r="L238" s="13" t="s">
        <v>2531</v>
      </c>
      <c r="M238" s="17" t="s">
        <v>2164</v>
      </c>
      <c r="N238" s="13">
        <v>1822.0</v>
      </c>
      <c r="O238" s="13">
        <v>1810.0</v>
      </c>
      <c r="P238" s="13">
        <v>576.0</v>
      </c>
      <c r="Q238" s="17" t="s">
        <v>2165</v>
      </c>
      <c r="R238" s="13">
        <v>29.0</v>
      </c>
      <c r="S238" s="13">
        <v>0.0</v>
      </c>
      <c r="T238" s="13">
        <v>0.0</v>
      </c>
      <c r="U238" s="13">
        <v>576.0</v>
      </c>
      <c r="V238" s="13">
        <v>29.0</v>
      </c>
      <c r="W238" s="13">
        <v>2881.0</v>
      </c>
      <c r="X238" s="17" t="s">
        <v>2266</v>
      </c>
      <c r="Y238" s="13">
        <v>9999.0</v>
      </c>
      <c r="Z238" s="13">
        <v>0.0</v>
      </c>
      <c r="AA238" s="13">
        <v>0.0</v>
      </c>
      <c r="AB238" s="13">
        <v>2881.0</v>
      </c>
      <c r="AC238" s="13">
        <v>9999.0</v>
      </c>
      <c r="AD238" s="17" t="s">
        <v>2154</v>
      </c>
      <c r="AE238" s="190">
        <v>3.7</v>
      </c>
      <c r="AF238" s="190">
        <v>3.48</v>
      </c>
      <c r="AG238" s="13">
        <v>0.0</v>
      </c>
    </row>
    <row r="239" ht="15.75" customHeight="1">
      <c r="A239" s="13">
        <v>238.0</v>
      </c>
      <c r="B239" s="13" t="s">
        <v>2145</v>
      </c>
      <c r="C239" s="14" t="s">
        <v>2563</v>
      </c>
      <c r="D239" s="189">
        <v>38663.811111111114</v>
      </c>
      <c r="E239" s="17" t="s">
        <v>2629</v>
      </c>
      <c r="F239" s="17" t="s">
        <v>2630</v>
      </c>
      <c r="G239" s="17" t="s">
        <v>2149</v>
      </c>
      <c r="H239" s="13">
        <v>2.1227578E9</v>
      </c>
      <c r="I239" s="13">
        <v>9.203234038E9</v>
      </c>
      <c r="J239" s="13">
        <v>9.203234038E9</v>
      </c>
      <c r="K239" s="13" t="s">
        <v>71</v>
      </c>
      <c r="L239" s="13" t="s">
        <v>2588</v>
      </c>
      <c r="M239" s="17" t="s">
        <v>2164</v>
      </c>
      <c r="N239" s="13">
        <v>1822.0</v>
      </c>
      <c r="O239" s="13">
        <v>1810.0</v>
      </c>
      <c r="P239" s="13">
        <v>576.0</v>
      </c>
      <c r="Q239" s="17" t="s">
        <v>2258</v>
      </c>
      <c r="R239" s="13">
        <v>47.0</v>
      </c>
      <c r="S239" s="13">
        <v>0.0</v>
      </c>
      <c r="T239" s="13">
        <v>0.0</v>
      </c>
      <c r="U239" s="13">
        <v>576.0</v>
      </c>
      <c r="V239" s="13">
        <v>47.0</v>
      </c>
      <c r="W239" s="13">
        <v>2881.0</v>
      </c>
      <c r="X239" s="17" t="s">
        <v>2266</v>
      </c>
      <c r="Y239" s="13">
        <v>9999.0</v>
      </c>
      <c r="Z239" s="13">
        <v>0.0</v>
      </c>
      <c r="AA239" s="13">
        <v>0.0</v>
      </c>
      <c r="AB239" s="13">
        <v>2881.0</v>
      </c>
      <c r="AC239" s="13">
        <v>9999.0</v>
      </c>
      <c r="AD239" s="17" t="s">
        <v>2154</v>
      </c>
      <c r="AE239" s="190">
        <v>4.55</v>
      </c>
      <c r="AF239" s="190">
        <v>4.36</v>
      </c>
      <c r="AG239" s="13">
        <v>0.0</v>
      </c>
    </row>
    <row r="240" ht="15.75" customHeight="1">
      <c r="A240" s="13">
        <v>236.0</v>
      </c>
      <c r="B240" s="13" t="s">
        <v>2145</v>
      </c>
      <c r="C240" s="14" t="s">
        <v>2563</v>
      </c>
      <c r="D240" s="189">
        <v>38663.8125</v>
      </c>
      <c r="E240" s="17" t="s">
        <v>2631</v>
      </c>
      <c r="F240" s="17" t="s">
        <v>2632</v>
      </c>
      <c r="G240" s="17" t="s">
        <v>2149</v>
      </c>
      <c r="H240" s="13">
        <v>2.1227578E9</v>
      </c>
      <c r="I240" s="13">
        <v>9.203234038E9</v>
      </c>
      <c r="J240" s="13">
        <v>9.206097778E9</v>
      </c>
      <c r="K240" s="13" t="s">
        <v>71</v>
      </c>
      <c r="L240" s="13" t="s">
        <v>2588</v>
      </c>
      <c r="M240" s="17" t="s">
        <v>2369</v>
      </c>
      <c r="N240" s="13">
        <v>1822.0</v>
      </c>
      <c r="O240" s="17"/>
      <c r="P240" s="13">
        <v>576.0</v>
      </c>
      <c r="Q240" s="17" t="s">
        <v>2633</v>
      </c>
      <c r="R240" s="13">
        <v>13.0</v>
      </c>
      <c r="S240" s="13">
        <v>0.0</v>
      </c>
      <c r="T240" s="13">
        <v>0.0</v>
      </c>
      <c r="U240" s="13">
        <v>576.0</v>
      </c>
      <c r="V240" s="13">
        <v>13.0</v>
      </c>
      <c r="W240" s="13">
        <v>162.0</v>
      </c>
      <c r="X240" s="17" t="s">
        <v>2188</v>
      </c>
      <c r="Y240" s="13">
        <v>181.0</v>
      </c>
      <c r="Z240" s="13">
        <v>0.0</v>
      </c>
      <c r="AA240" s="13">
        <v>0.0</v>
      </c>
      <c r="AB240" s="13">
        <v>162.0</v>
      </c>
      <c r="AC240" s="13">
        <v>181.0</v>
      </c>
      <c r="AD240" s="17" t="s">
        <v>2160</v>
      </c>
      <c r="AE240" s="190">
        <v>0.52</v>
      </c>
      <c r="AF240" s="190">
        <v>0.06</v>
      </c>
      <c r="AG240" s="13">
        <v>0.0</v>
      </c>
    </row>
    <row r="241" ht="15.75" customHeight="1">
      <c r="A241" s="13">
        <v>237.0</v>
      </c>
      <c r="B241" s="13" t="s">
        <v>2145</v>
      </c>
      <c r="C241" s="14" t="s">
        <v>2563</v>
      </c>
      <c r="D241" s="189">
        <v>38663.813888888886</v>
      </c>
      <c r="E241" s="17" t="s">
        <v>2630</v>
      </c>
      <c r="F241" s="17" t="s">
        <v>2630</v>
      </c>
      <c r="G241" s="17" t="s">
        <v>2149</v>
      </c>
      <c r="H241" s="13">
        <v>2.1227578E9</v>
      </c>
      <c r="I241" s="13">
        <v>9.203234038E9</v>
      </c>
      <c r="J241" s="13">
        <v>9.203234038E9</v>
      </c>
      <c r="K241" s="13" t="s">
        <v>71</v>
      </c>
      <c r="L241" s="13" t="s">
        <v>2588</v>
      </c>
      <c r="M241" s="17" t="s">
        <v>2164</v>
      </c>
      <c r="N241" s="13">
        <v>1822.0</v>
      </c>
      <c r="O241" s="13">
        <v>1810.0</v>
      </c>
      <c r="P241" s="13">
        <v>576.0</v>
      </c>
      <c r="Q241" s="17" t="s">
        <v>2258</v>
      </c>
      <c r="R241" s="13">
        <v>12.0</v>
      </c>
      <c r="S241" s="13">
        <v>0.0</v>
      </c>
      <c r="T241" s="13">
        <v>0.0</v>
      </c>
      <c r="U241" s="13">
        <v>576.0</v>
      </c>
      <c r="V241" s="13">
        <v>12.0</v>
      </c>
      <c r="W241" s="13">
        <v>26131.0</v>
      </c>
      <c r="X241" s="17" t="s">
        <v>2266</v>
      </c>
      <c r="Y241" s="13">
        <v>9999.0</v>
      </c>
      <c r="Z241" s="13">
        <v>0.0</v>
      </c>
      <c r="AA241" s="13">
        <v>0.0</v>
      </c>
      <c r="AB241" s="13">
        <v>2881.0</v>
      </c>
      <c r="AC241" s="13">
        <v>9999.0</v>
      </c>
      <c r="AD241" s="17" t="s">
        <v>2154</v>
      </c>
      <c r="AE241" s="190">
        <v>0.53</v>
      </c>
      <c r="AF241" s="190">
        <v>0.3</v>
      </c>
      <c r="AG241" s="13">
        <v>0.0</v>
      </c>
    </row>
    <row r="242" ht="15.75" customHeight="1">
      <c r="A242" s="13">
        <v>239.0</v>
      </c>
      <c r="B242" s="13" t="s">
        <v>2145</v>
      </c>
      <c r="C242" s="14" t="s">
        <v>2563</v>
      </c>
      <c r="D242" s="189">
        <v>38663.81458333333</v>
      </c>
      <c r="E242" s="17" t="s">
        <v>2634</v>
      </c>
      <c r="F242" s="17" t="s">
        <v>2630</v>
      </c>
      <c r="G242" s="17" t="s">
        <v>2149</v>
      </c>
      <c r="H242" s="13">
        <v>2.1227578E9</v>
      </c>
      <c r="I242" s="13">
        <v>9.203234038E9</v>
      </c>
      <c r="J242" s="13">
        <v>9.203234038E9</v>
      </c>
      <c r="K242" s="13" t="s">
        <v>71</v>
      </c>
      <c r="L242" s="13" t="s">
        <v>2588</v>
      </c>
      <c r="M242" s="17" t="s">
        <v>2164</v>
      </c>
      <c r="N242" s="13">
        <v>1822.0</v>
      </c>
      <c r="O242" s="13">
        <v>1810.0</v>
      </c>
      <c r="P242" s="13">
        <v>576.0</v>
      </c>
      <c r="Q242" s="17" t="s">
        <v>2165</v>
      </c>
      <c r="R242" s="13">
        <v>47.0</v>
      </c>
      <c r="S242" s="13">
        <v>0.0</v>
      </c>
      <c r="T242" s="13">
        <v>0.0</v>
      </c>
      <c r="U242" s="13">
        <v>576.0</v>
      </c>
      <c r="V242" s="13">
        <v>47.0</v>
      </c>
      <c r="W242" s="13">
        <v>2881.0</v>
      </c>
      <c r="X242" s="17" t="s">
        <v>2266</v>
      </c>
      <c r="Y242" s="13">
        <v>9999.0</v>
      </c>
      <c r="Z242" s="13">
        <v>0.0</v>
      </c>
      <c r="AA242" s="13">
        <v>0.0</v>
      </c>
      <c r="AB242" s="13">
        <v>2881.0</v>
      </c>
      <c r="AC242" s="13">
        <v>9999.0</v>
      </c>
      <c r="AD242" s="17" t="s">
        <v>2154</v>
      </c>
      <c r="AE242" s="190">
        <v>0.5</v>
      </c>
      <c r="AF242" s="190">
        <v>0.37</v>
      </c>
      <c r="AG242" s="13">
        <v>0.0</v>
      </c>
    </row>
    <row r="243" ht="15.75" customHeight="1">
      <c r="A243" s="13">
        <v>240.0</v>
      </c>
      <c r="B243" s="13" t="s">
        <v>2145</v>
      </c>
      <c r="C243" s="14" t="s">
        <v>2563</v>
      </c>
      <c r="D243" s="189">
        <v>38663.83263888889</v>
      </c>
      <c r="E243" s="17" t="s">
        <v>2635</v>
      </c>
      <c r="F243" s="17" t="s">
        <v>2636</v>
      </c>
      <c r="G243" s="17" t="s">
        <v>2149</v>
      </c>
      <c r="H243" s="13">
        <v>9.205532234E9</v>
      </c>
      <c r="I243" s="13">
        <v>9.203234038E9</v>
      </c>
      <c r="J243" s="13">
        <v>9.203234038E9</v>
      </c>
      <c r="K243" s="13" t="s">
        <v>71</v>
      </c>
      <c r="L243" s="13"/>
      <c r="M243" s="17" t="s">
        <v>2164</v>
      </c>
      <c r="N243" s="13">
        <v>1822.0</v>
      </c>
      <c r="O243" s="13">
        <v>1810.0</v>
      </c>
      <c r="P243" s="13">
        <v>517.0</v>
      </c>
      <c r="Q243" s="17" t="s">
        <v>2169</v>
      </c>
      <c r="R243" s="13">
        <v>94.0</v>
      </c>
      <c r="S243" s="13">
        <v>0.0</v>
      </c>
      <c r="T243" s="13">
        <v>0.0</v>
      </c>
      <c r="U243" s="13">
        <v>517.0</v>
      </c>
      <c r="V243" s="13">
        <v>94.0</v>
      </c>
      <c r="W243" s="13">
        <v>2881.0</v>
      </c>
      <c r="X243" s="17" t="s">
        <v>2266</v>
      </c>
      <c r="Y243" s="13">
        <v>9999.0</v>
      </c>
      <c r="Z243" s="13">
        <v>0.0</v>
      </c>
      <c r="AA243" s="13">
        <v>0.0</v>
      </c>
      <c r="AB243" s="13">
        <v>2881.0</v>
      </c>
      <c r="AC243" s="13">
        <v>9999.0</v>
      </c>
      <c r="AD243" s="17" t="s">
        <v>2154</v>
      </c>
      <c r="AE243" s="190">
        <v>1.2</v>
      </c>
      <c r="AF243" s="190">
        <v>1.02</v>
      </c>
      <c r="AG243" s="13">
        <v>0.0</v>
      </c>
    </row>
    <row r="244" ht="15.75" customHeight="1">
      <c r="A244" s="13">
        <v>242.0</v>
      </c>
      <c r="B244" s="13" t="s">
        <v>2145</v>
      </c>
      <c r="C244" s="14" t="s">
        <v>2563</v>
      </c>
      <c r="D244" s="189">
        <v>38663.83888888889</v>
      </c>
      <c r="E244" s="17" t="s">
        <v>2637</v>
      </c>
      <c r="F244" s="17" t="s">
        <v>2638</v>
      </c>
      <c r="G244" s="17" t="s">
        <v>2149</v>
      </c>
      <c r="H244" s="13">
        <v>9.209730291E9</v>
      </c>
      <c r="I244" s="13">
        <v>9.203234038E9</v>
      </c>
      <c r="J244" s="13">
        <v>9.203234038E9</v>
      </c>
      <c r="K244" s="13" t="s">
        <v>71</v>
      </c>
      <c r="L244" s="13"/>
      <c r="M244" s="17" t="s">
        <v>2158</v>
      </c>
      <c r="N244" s="13">
        <v>1822.0</v>
      </c>
      <c r="O244" s="13">
        <v>1810.0</v>
      </c>
      <c r="P244" s="13">
        <v>2881.0</v>
      </c>
      <c r="Q244" s="17" t="s">
        <v>2266</v>
      </c>
      <c r="R244" s="13">
        <v>9999.0</v>
      </c>
      <c r="S244" s="13">
        <v>0.0</v>
      </c>
      <c r="T244" s="13">
        <v>0.0</v>
      </c>
      <c r="U244" s="13">
        <v>2881.0</v>
      </c>
      <c r="V244" s="13">
        <v>9999.0</v>
      </c>
      <c r="W244" s="13">
        <v>2881.0</v>
      </c>
      <c r="X244" s="17" t="s">
        <v>2266</v>
      </c>
      <c r="Y244" s="13">
        <v>9999.0</v>
      </c>
      <c r="Z244" s="13">
        <v>0.0</v>
      </c>
      <c r="AA244" s="13">
        <v>0.0</v>
      </c>
      <c r="AB244" s="13">
        <v>2881.0</v>
      </c>
      <c r="AC244" s="13">
        <v>9999.0</v>
      </c>
      <c r="AD244" s="17" t="s">
        <v>2154</v>
      </c>
      <c r="AE244" s="190">
        <v>1.17</v>
      </c>
      <c r="AF244" s="190">
        <v>0.95</v>
      </c>
      <c r="AG244" s="13">
        <v>0.0</v>
      </c>
    </row>
    <row r="245" ht="15.75" customHeight="1">
      <c r="A245" s="13">
        <v>241.0</v>
      </c>
      <c r="B245" s="13" t="s">
        <v>2145</v>
      </c>
      <c r="C245" s="14" t="s">
        <v>2563</v>
      </c>
      <c r="D245" s="189">
        <v>38663.839583333334</v>
      </c>
      <c r="E245" s="17" t="s">
        <v>2637</v>
      </c>
      <c r="F245" s="17" t="s">
        <v>2638</v>
      </c>
      <c r="G245" s="17" t="s">
        <v>2149</v>
      </c>
      <c r="H245" s="13">
        <v>9.20242146E9</v>
      </c>
      <c r="I245" s="13">
        <v>9.203234038E9</v>
      </c>
      <c r="J245" s="13">
        <v>9.203234038E9</v>
      </c>
      <c r="K245" s="13" t="s">
        <v>71</v>
      </c>
      <c r="L245" s="13" t="s">
        <v>2180</v>
      </c>
      <c r="M245" s="17" t="s">
        <v>2158</v>
      </c>
      <c r="N245" s="13">
        <v>1822.0</v>
      </c>
      <c r="O245" s="13">
        <v>1810.0</v>
      </c>
      <c r="P245" s="13">
        <v>2881.0</v>
      </c>
      <c r="Q245" s="17" t="s">
        <v>2266</v>
      </c>
      <c r="R245" s="13">
        <v>9999.0</v>
      </c>
      <c r="S245" s="13">
        <v>0.0</v>
      </c>
      <c r="T245" s="13">
        <v>0.0</v>
      </c>
      <c r="U245" s="13">
        <v>2881.0</v>
      </c>
      <c r="V245" s="13">
        <v>9999.0</v>
      </c>
      <c r="W245" s="13">
        <v>2881.0</v>
      </c>
      <c r="X245" s="17" t="s">
        <v>2266</v>
      </c>
      <c r="Y245" s="13">
        <v>9999.0</v>
      </c>
      <c r="Z245" s="13">
        <v>0.0</v>
      </c>
      <c r="AA245" s="13">
        <v>0.0</v>
      </c>
      <c r="AB245" s="13">
        <v>2881.0</v>
      </c>
      <c r="AC245" s="13">
        <v>9999.0</v>
      </c>
      <c r="AD245" s="17" t="s">
        <v>2160</v>
      </c>
      <c r="AE245" s="190">
        <v>0.92</v>
      </c>
      <c r="AF245" s="190">
        <v>0.82</v>
      </c>
      <c r="AG245" s="13">
        <v>0.0</v>
      </c>
    </row>
    <row r="246" ht="15.75" customHeight="1">
      <c r="A246" s="13">
        <v>243.0</v>
      </c>
      <c r="B246" s="13" t="s">
        <v>2145</v>
      </c>
      <c r="C246" s="14" t="s">
        <v>2563</v>
      </c>
      <c r="D246" s="189">
        <v>38663.84027777778</v>
      </c>
      <c r="E246" s="17" t="s">
        <v>2638</v>
      </c>
      <c r="F246" s="17" t="s">
        <v>2638</v>
      </c>
      <c r="G246" s="17" t="s">
        <v>2149</v>
      </c>
      <c r="H246" s="13">
        <v>9.209730291E9</v>
      </c>
      <c r="I246" s="13">
        <v>9.203234038E9</v>
      </c>
      <c r="J246" s="13">
        <v>9.203234038E9</v>
      </c>
      <c r="K246" s="13" t="s">
        <v>71</v>
      </c>
      <c r="L246" s="13"/>
      <c r="M246" s="17" t="s">
        <v>2158</v>
      </c>
      <c r="N246" s="13">
        <v>1822.0</v>
      </c>
      <c r="O246" s="13">
        <v>1810.0</v>
      </c>
      <c r="P246" s="13">
        <v>2881.0</v>
      </c>
      <c r="Q246" s="17" t="s">
        <v>2266</v>
      </c>
      <c r="R246" s="13">
        <v>9999.0</v>
      </c>
      <c r="S246" s="13">
        <v>0.0</v>
      </c>
      <c r="T246" s="13">
        <v>0.0</v>
      </c>
      <c r="U246" s="13">
        <v>2881.0</v>
      </c>
      <c r="V246" s="13">
        <v>9999.0</v>
      </c>
      <c r="W246" s="13">
        <v>2881.0</v>
      </c>
      <c r="X246" s="17" t="s">
        <v>2266</v>
      </c>
      <c r="Y246" s="13">
        <v>9999.0</v>
      </c>
      <c r="Z246" s="13">
        <v>0.0</v>
      </c>
      <c r="AA246" s="13">
        <v>0.0</v>
      </c>
      <c r="AB246" s="13">
        <v>2881.0</v>
      </c>
      <c r="AC246" s="13">
        <v>9999.0</v>
      </c>
      <c r="AD246" s="17" t="s">
        <v>2160</v>
      </c>
      <c r="AE246" s="190">
        <v>0.35</v>
      </c>
      <c r="AF246" s="190">
        <v>0.13</v>
      </c>
      <c r="AG246" s="13">
        <v>0.0</v>
      </c>
    </row>
    <row r="247" ht="15.75" customHeight="1">
      <c r="A247" s="13">
        <v>244.0</v>
      </c>
      <c r="B247" s="13" t="s">
        <v>2145</v>
      </c>
      <c r="C247" s="14" t="s">
        <v>2563</v>
      </c>
      <c r="D247" s="189">
        <v>38663.84027777778</v>
      </c>
      <c r="E247" s="17" t="s">
        <v>2638</v>
      </c>
      <c r="F247" s="17" t="s">
        <v>2639</v>
      </c>
      <c r="G247" s="17" t="s">
        <v>2149</v>
      </c>
      <c r="H247" s="17"/>
      <c r="I247" s="13">
        <v>9.203234038E9</v>
      </c>
      <c r="J247" s="13">
        <v>9.206097778E9</v>
      </c>
      <c r="K247" s="13" t="s">
        <v>71</v>
      </c>
      <c r="L247" s="13"/>
      <c r="M247" s="17" t="s">
        <v>2369</v>
      </c>
      <c r="N247" s="13">
        <v>362.0</v>
      </c>
      <c r="O247" s="17"/>
      <c r="P247" s="13">
        <v>517.0</v>
      </c>
      <c r="Q247" s="17" t="s">
        <v>2169</v>
      </c>
      <c r="R247" s="13">
        <v>75.0</v>
      </c>
      <c r="S247" s="13">
        <v>0.0</v>
      </c>
      <c r="T247" s="13">
        <v>0.0</v>
      </c>
      <c r="U247" s="13">
        <v>517.0</v>
      </c>
      <c r="V247" s="13">
        <v>75.0</v>
      </c>
      <c r="W247" s="13">
        <v>162.0</v>
      </c>
      <c r="X247" s="17" t="s">
        <v>2188</v>
      </c>
      <c r="Y247" s="13">
        <v>193.0</v>
      </c>
      <c r="Z247" s="13">
        <v>0.0</v>
      </c>
      <c r="AA247" s="13">
        <v>0.0</v>
      </c>
      <c r="AB247" s="13">
        <v>162.0</v>
      </c>
      <c r="AC247" s="13">
        <v>193.0</v>
      </c>
      <c r="AD247" s="17" t="s">
        <v>2160</v>
      </c>
      <c r="AE247" s="190">
        <v>0.78</v>
      </c>
      <c r="AF247" s="190">
        <v>0.77</v>
      </c>
      <c r="AG247" s="13">
        <v>0.0</v>
      </c>
    </row>
    <row r="248" ht="15.75" customHeight="1">
      <c r="A248" s="13">
        <v>245.0</v>
      </c>
      <c r="B248" s="13" t="s">
        <v>2145</v>
      </c>
      <c r="C248" s="14" t="s">
        <v>2563</v>
      </c>
      <c r="D248" s="189">
        <v>38663.84097222222</v>
      </c>
      <c r="E248" s="17" t="s">
        <v>2639</v>
      </c>
      <c r="F248" s="17" t="s">
        <v>2640</v>
      </c>
      <c r="G248" s="17" t="s">
        <v>2149</v>
      </c>
      <c r="H248" s="13">
        <v>9.203234038E9</v>
      </c>
      <c r="I248" s="13">
        <v>9.20242146E9</v>
      </c>
      <c r="J248" s="13">
        <v>9.20242146E9</v>
      </c>
      <c r="K248" s="13" t="s">
        <v>31</v>
      </c>
      <c r="L248" s="13" t="s">
        <v>2180</v>
      </c>
      <c r="M248" s="17" t="s">
        <v>2158</v>
      </c>
      <c r="N248" s="13">
        <v>1822.0</v>
      </c>
      <c r="O248" s="13">
        <v>1810.0</v>
      </c>
      <c r="P248" s="13">
        <v>2881.0</v>
      </c>
      <c r="Q248" s="17" t="s">
        <v>2266</v>
      </c>
      <c r="R248" s="13">
        <v>9999.0</v>
      </c>
      <c r="S248" s="13">
        <v>0.0</v>
      </c>
      <c r="T248" s="13">
        <v>0.0</v>
      </c>
      <c r="U248" s="13">
        <v>2881.0</v>
      </c>
      <c r="V248" s="13">
        <v>9999.0</v>
      </c>
      <c r="W248" s="13">
        <v>2881.0</v>
      </c>
      <c r="X248" s="17" t="s">
        <v>2266</v>
      </c>
      <c r="Y248" s="13">
        <v>9999.0</v>
      </c>
      <c r="Z248" s="13">
        <v>0.0</v>
      </c>
      <c r="AA248" s="13">
        <v>0.0</v>
      </c>
      <c r="AB248" s="13">
        <v>2881.0</v>
      </c>
      <c r="AC248" s="13">
        <v>9999.0</v>
      </c>
      <c r="AD248" s="17" t="s">
        <v>2160</v>
      </c>
      <c r="AE248" s="190">
        <v>2.58</v>
      </c>
      <c r="AF248" s="190">
        <v>2.36</v>
      </c>
      <c r="AG248" s="13">
        <v>0.0</v>
      </c>
    </row>
    <row r="249" ht="15.75" customHeight="1">
      <c r="A249" s="13">
        <v>246.0</v>
      </c>
      <c r="B249" s="13" t="s">
        <v>2145</v>
      </c>
      <c r="C249" s="14" t="s">
        <v>2563</v>
      </c>
      <c r="D249" s="189">
        <v>38663.85138888889</v>
      </c>
      <c r="E249" s="17" t="s">
        <v>2641</v>
      </c>
      <c r="F249" s="17" t="s">
        <v>2642</v>
      </c>
      <c r="G249" s="17" t="s">
        <v>2149</v>
      </c>
      <c r="H249" s="13">
        <v>9.203234038E9</v>
      </c>
      <c r="I249" s="13">
        <v>2.1227578E9</v>
      </c>
      <c r="J249" s="13">
        <v>2.1227578E9</v>
      </c>
      <c r="K249" s="13" t="s">
        <v>31</v>
      </c>
      <c r="L249" s="17" t="s">
        <v>2588</v>
      </c>
      <c r="M249" s="17" t="s">
        <v>2151</v>
      </c>
      <c r="N249" s="13">
        <v>1822.0</v>
      </c>
      <c r="O249" s="13">
        <v>1810.0</v>
      </c>
      <c r="P249" s="13">
        <v>2881.0</v>
      </c>
      <c r="Q249" s="17" t="s">
        <v>2266</v>
      </c>
      <c r="R249" s="13">
        <v>9999.0</v>
      </c>
      <c r="S249" s="13">
        <v>0.0</v>
      </c>
      <c r="T249" s="13">
        <v>0.0</v>
      </c>
      <c r="U249" s="13">
        <v>2881.0</v>
      </c>
      <c r="V249" s="13">
        <v>9999.0</v>
      </c>
      <c r="W249" s="13">
        <v>221.0</v>
      </c>
      <c r="X249" s="17" t="s">
        <v>2643</v>
      </c>
      <c r="Y249" s="13">
        <v>158.0</v>
      </c>
      <c r="Z249" s="13">
        <v>0.0</v>
      </c>
      <c r="AA249" s="13">
        <v>0.0</v>
      </c>
      <c r="AB249" s="13">
        <v>221.0</v>
      </c>
      <c r="AC249" s="13">
        <v>158.0</v>
      </c>
      <c r="AD249" s="17" t="s">
        <v>2154</v>
      </c>
      <c r="AE249" s="190">
        <v>0.93</v>
      </c>
      <c r="AF249" s="190">
        <v>0.72</v>
      </c>
      <c r="AG249" s="13">
        <v>0.0</v>
      </c>
    </row>
    <row r="250" ht="15.75" customHeight="1">
      <c r="A250" s="13">
        <v>247.0</v>
      </c>
      <c r="B250" s="13" t="s">
        <v>2145</v>
      </c>
      <c r="C250" s="14" t="s">
        <v>2563</v>
      </c>
      <c r="D250" s="189">
        <v>38663.876388888886</v>
      </c>
      <c r="E250" s="17" t="s">
        <v>2644</v>
      </c>
      <c r="F250" s="17" t="s">
        <v>2645</v>
      </c>
      <c r="G250" s="17" t="s">
        <v>2149</v>
      </c>
      <c r="H250" s="13">
        <v>8.008446591E9</v>
      </c>
      <c r="I250" s="13">
        <v>9.203234038E9</v>
      </c>
      <c r="J250" s="13">
        <v>9.203234038E9</v>
      </c>
      <c r="K250" s="13" t="s">
        <v>71</v>
      </c>
      <c r="L250" s="13" t="s">
        <v>2499</v>
      </c>
      <c r="M250" s="17" t="s">
        <v>2164</v>
      </c>
      <c r="N250" s="13">
        <v>1822.0</v>
      </c>
      <c r="O250" s="13">
        <v>1810.0</v>
      </c>
      <c r="P250" s="13">
        <v>576.0</v>
      </c>
      <c r="Q250" s="17" t="s">
        <v>2165</v>
      </c>
      <c r="R250" s="13">
        <v>16.0</v>
      </c>
      <c r="S250" s="13">
        <v>0.0</v>
      </c>
      <c r="T250" s="13">
        <v>0.0</v>
      </c>
      <c r="U250" s="13">
        <v>576.0</v>
      </c>
      <c r="V250" s="13">
        <v>16.0</v>
      </c>
      <c r="W250" s="13">
        <v>2881.0</v>
      </c>
      <c r="X250" s="17" t="s">
        <v>2266</v>
      </c>
      <c r="Y250" s="13">
        <v>9999.0</v>
      </c>
      <c r="Z250" s="13">
        <v>0.0</v>
      </c>
      <c r="AA250" s="13">
        <v>0.0</v>
      </c>
      <c r="AB250" s="13">
        <v>2881.0</v>
      </c>
      <c r="AC250" s="13">
        <v>9999.0</v>
      </c>
      <c r="AD250" s="17" t="s">
        <v>2154</v>
      </c>
      <c r="AE250" s="190">
        <v>5.13</v>
      </c>
      <c r="AF250" s="190">
        <v>4.9</v>
      </c>
      <c r="AG250" s="13">
        <v>0.0</v>
      </c>
    </row>
    <row r="251" ht="15.75" customHeight="1">
      <c r="A251" s="13">
        <v>248.0</v>
      </c>
      <c r="B251" s="13" t="s">
        <v>2145</v>
      </c>
      <c r="C251" s="14" t="s">
        <v>2563</v>
      </c>
      <c r="D251" s="189">
        <v>38663.927777777775</v>
      </c>
      <c r="E251" s="17" t="s">
        <v>2646</v>
      </c>
      <c r="F251" s="17" t="s">
        <v>2646</v>
      </c>
      <c r="G251" s="17" t="s">
        <v>2149</v>
      </c>
      <c r="H251" s="13">
        <v>9.203234038E9</v>
      </c>
      <c r="I251" s="13">
        <v>9.2068443E9</v>
      </c>
      <c r="J251" s="13">
        <v>9.2068443E9</v>
      </c>
      <c r="K251" s="13" t="s">
        <v>31</v>
      </c>
      <c r="L251" s="13" t="s">
        <v>2647</v>
      </c>
      <c r="M251" s="17" t="s">
        <v>2151</v>
      </c>
      <c r="N251" s="13">
        <v>1822.0</v>
      </c>
      <c r="O251" s="13">
        <v>362.0</v>
      </c>
      <c r="P251" s="13">
        <v>3013.0</v>
      </c>
      <c r="Q251" s="17" t="s">
        <v>2648</v>
      </c>
      <c r="R251" s="13">
        <v>9999.0</v>
      </c>
      <c r="S251" s="13">
        <v>0.0</v>
      </c>
      <c r="T251" s="13">
        <v>0.0</v>
      </c>
      <c r="U251" s="13">
        <v>3013.0</v>
      </c>
      <c r="V251" s="13">
        <v>9999.0</v>
      </c>
      <c r="W251" s="13">
        <v>576.0</v>
      </c>
      <c r="X251" s="17" t="s">
        <v>2258</v>
      </c>
      <c r="Y251" s="13">
        <v>47.0</v>
      </c>
      <c r="Z251" s="13">
        <v>0.0</v>
      </c>
      <c r="AA251" s="13">
        <v>0.0</v>
      </c>
      <c r="AB251" s="13">
        <v>576.0</v>
      </c>
      <c r="AC251" s="13">
        <v>47.0</v>
      </c>
      <c r="AD251" s="17" t="s">
        <v>2160</v>
      </c>
      <c r="AE251" s="190">
        <v>0.45</v>
      </c>
      <c r="AF251" s="190">
        <v>0.27</v>
      </c>
      <c r="AG251" s="13">
        <v>0.0</v>
      </c>
    </row>
    <row r="252" ht="15.75" customHeight="1">
      <c r="A252" s="4"/>
      <c r="B252" s="4"/>
      <c r="C252" s="4"/>
      <c r="D252" s="177"/>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row>
    <row r="253" ht="15.75" customHeight="1">
      <c r="A253" s="4"/>
      <c r="B253" s="4"/>
      <c r="C253" s="4"/>
      <c r="D253" s="177"/>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row>
    <row r="254" ht="15.75" customHeight="1">
      <c r="A254" s="4"/>
      <c r="B254" s="4"/>
      <c r="C254" s="4"/>
      <c r="D254" s="177"/>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row>
    <row r="255" ht="15.75" customHeight="1">
      <c r="A255" s="4"/>
      <c r="B255" s="4"/>
      <c r="C255" s="4"/>
      <c r="D255" s="177"/>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row>
    <row r="256" ht="15.75" customHeight="1">
      <c r="A256" s="4"/>
      <c r="B256" s="4"/>
      <c r="C256" s="4"/>
      <c r="D256" s="177"/>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row>
    <row r="257" ht="15.75" customHeight="1">
      <c r="A257" s="4"/>
      <c r="B257" s="4"/>
      <c r="C257" s="4"/>
      <c r="D257" s="177"/>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row>
    <row r="258" ht="15.75" customHeight="1">
      <c r="A258" s="4"/>
      <c r="B258" s="4"/>
      <c r="C258" s="4"/>
      <c r="D258" s="177"/>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row>
    <row r="259" ht="15.75" customHeight="1">
      <c r="A259" s="4"/>
      <c r="B259" s="4"/>
      <c r="C259" s="4"/>
      <c r="D259" s="177"/>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row>
    <row r="260" ht="15.75" customHeight="1">
      <c r="A260" s="4"/>
      <c r="B260" s="4"/>
      <c r="C260" s="4"/>
      <c r="D260" s="177"/>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row>
    <row r="261" ht="15.75" customHeight="1">
      <c r="A261" s="4"/>
      <c r="B261" s="4"/>
      <c r="C261" s="4"/>
      <c r="D261" s="177"/>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row>
    <row r="262" ht="15.75" customHeight="1">
      <c r="A262" s="4"/>
      <c r="B262" s="4"/>
      <c r="C262" s="4"/>
      <c r="D262" s="177"/>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row>
    <row r="263" ht="15.75" customHeight="1">
      <c r="A263" s="4"/>
      <c r="B263" s="4"/>
      <c r="C263" s="4"/>
      <c r="D263" s="177"/>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row>
    <row r="264" ht="15.75" customHeight="1">
      <c r="A264" s="4"/>
      <c r="B264" s="4"/>
      <c r="C264" s="4"/>
      <c r="D264" s="177"/>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row>
    <row r="265" ht="15.75" customHeight="1">
      <c r="A265" s="4"/>
      <c r="B265" s="4"/>
      <c r="C265" s="4"/>
      <c r="D265" s="177"/>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row>
    <row r="266" ht="15.75" customHeight="1">
      <c r="A266" s="4"/>
      <c r="B266" s="4"/>
      <c r="C266" s="4"/>
      <c r="D266" s="177"/>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row>
    <row r="267" ht="15.75" customHeight="1">
      <c r="A267" s="4"/>
      <c r="B267" s="4"/>
      <c r="C267" s="4"/>
      <c r="D267" s="177"/>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row>
    <row r="268" ht="15.75" customHeight="1">
      <c r="A268" s="4"/>
      <c r="B268" s="4"/>
      <c r="C268" s="4"/>
      <c r="D268" s="177"/>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row>
    <row r="269" ht="15.75" customHeight="1">
      <c r="A269" s="4"/>
      <c r="B269" s="4"/>
      <c r="C269" s="4"/>
      <c r="D269" s="177"/>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row>
    <row r="270" ht="15.75" customHeight="1">
      <c r="A270" s="4"/>
      <c r="B270" s="4"/>
      <c r="C270" s="4"/>
      <c r="D270" s="177"/>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row>
    <row r="271" ht="15.75" customHeight="1">
      <c r="A271" s="4"/>
      <c r="B271" s="4"/>
      <c r="C271" s="4"/>
      <c r="D271" s="177"/>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row>
    <row r="272" ht="15.75" customHeight="1">
      <c r="A272" s="4"/>
      <c r="B272" s="4"/>
      <c r="C272" s="4"/>
      <c r="D272" s="177"/>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row>
    <row r="273" ht="15.75" customHeight="1">
      <c r="A273" s="4"/>
      <c r="B273" s="4"/>
      <c r="C273" s="4"/>
      <c r="D273" s="177"/>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row>
    <row r="274" ht="15.75" customHeight="1">
      <c r="A274" s="4"/>
      <c r="B274" s="4"/>
      <c r="C274" s="4"/>
      <c r="D274" s="177"/>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row>
    <row r="275" ht="15.75" customHeight="1">
      <c r="A275" s="4"/>
      <c r="B275" s="4"/>
      <c r="C275" s="4"/>
      <c r="D275" s="177"/>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row>
    <row r="276" ht="15.75" customHeight="1">
      <c r="A276" s="4"/>
      <c r="B276" s="4"/>
      <c r="C276" s="4"/>
      <c r="D276" s="177"/>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row>
    <row r="277" ht="15.75" customHeight="1">
      <c r="A277" s="4"/>
      <c r="B277" s="4"/>
      <c r="C277" s="4"/>
      <c r="D277" s="177"/>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row>
    <row r="278" ht="15.75" customHeight="1">
      <c r="A278" s="4"/>
      <c r="B278" s="4"/>
      <c r="C278" s="4"/>
      <c r="D278" s="177"/>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row>
    <row r="279" ht="15.75" customHeight="1">
      <c r="A279" s="4"/>
      <c r="B279" s="4"/>
      <c r="C279" s="4"/>
      <c r="D279" s="177"/>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row>
    <row r="280" ht="15.75" customHeight="1">
      <c r="A280" s="4"/>
      <c r="B280" s="4"/>
      <c r="C280" s="4"/>
      <c r="D280" s="177"/>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row>
    <row r="281" ht="15.75" customHeight="1">
      <c r="A281" s="4"/>
      <c r="B281" s="4"/>
      <c r="C281" s="4"/>
      <c r="D281" s="177"/>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row>
    <row r="282" ht="15.75" customHeight="1">
      <c r="A282" s="4"/>
      <c r="B282" s="4"/>
      <c r="C282" s="4"/>
      <c r="D282" s="177"/>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row>
    <row r="283" ht="15.75" customHeight="1">
      <c r="A283" s="4"/>
      <c r="B283" s="4"/>
      <c r="C283" s="4"/>
      <c r="D283" s="177"/>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row>
    <row r="284" ht="15.75" customHeight="1">
      <c r="A284" s="4"/>
      <c r="B284" s="4"/>
      <c r="C284" s="4"/>
      <c r="D284" s="177"/>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row>
    <row r="285" ht="15.75" customHeight="1">
      <c r="A285" s="4"/>
      <c r="B285" s="4"/>
      <c r="C285" s="4"/>
      <c r="D285" s="177"/>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row>
    <row r="286" ht="15.75" customHeight="1">
      <c r="A286" s="4"/>
      <c r="B286" s="4"/>
      <c r="C286" s="4"/>
      <c r="D286" s="177"/>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row>
    <row r="287" ht="15.75" customHeight="1">
      <c r="A287" s="4"/>
      <c r="B287" s="4"/>
      <c r="C287" s="4"/>
      <c r="D287" s="177"/>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row>
    <row r="288" ht="15.75" customHeight="1">
      <c r="A288" s="4"/>
      <c r="B288" s="4"/>
      <c r="C288" s="4"/>
      <c r="D288" s="177"/>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row>
    <row r="289" ht="15.75" customHeight="1">
      <c r="A289" s="4"/>
      <c r="B289" s="4"/>
      <c r="C289" s="4"/>
      <c r="D289" s="177"/>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row>
    <row r="290" ht="15.75" customHeight="1">
      <c r="A290" s="4"/>
      <c r="B290" s="4"/>
      <c r="C290" s="4"/>
      <c r="D290" s="177"/>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row>
    <row r="291" ht="15.75" customHeight="1">
      <c r="A291" s="4"/>
      <c r="B291" s="4"/>
      <c r="C291" s="4"/>
      <c r="D291" s="177"/>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row>
    <row r="292" ht="15.75" customHeight="1">
      <c r="A292" s="4"/>
      <c r="B292" s="4"/>
      <c r="C292" s="4"/>
      <c r="D292" s="177"/>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row>
    <row r="293" ht="15.75" customHeight="1">
      <c r="A293" s="4"/>
      <c r="B293" s="4"/>
      <c r="C293" s="4"/>
      <c r="D293" s="177"/>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row>
    <row r="294" ht="15.75" customHeight="1">
      <c r="A294" s="4"/>
      <c r="B294" s="4"/>
      <c r="C294" s="4"/>
      <c r="D294" s="177"/>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row>
    <row r="295" ht="15.75" customHeight="1">
      <c r="A295" s="4"/>
      <c r="B295" s="4"/>
      <c r="C295" s="4"/>
      <c r="D295" s="177"/>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row>
    <row r="296" ht="15.75" customHeight="1">
      <c r="A296" s="4"/>
      <c r="B296" s="4"/>
      <c r="C296" s="4"/>
      <c r="D296" s="177"/>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row>
    <row r="297" ht="15.75" customHeight="1">
      <c r="A297" s="4"/>
      <c r="B297" s="4"/>
      <c r="C297" s="4"/>
      <c r="D297" s="177"/>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row>
    <row r="298" ht="15.75" customHeight="1">
      <c r="A298" s="4"/>
      <c r="B298" s="4"/>
      <c r="C298" s="4"/>
      <c r="D298" s="177"/>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row>
    <row r="299" ht="15.75" customHeight="1">
      <c r="A299" s="4"/>
      <c r="B299" s="4"/>
      <c r="C299" s="4"/>
      <c r="D299" s="177"/>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row>
    <row r="300" ht="15.75" customHeight="1">
      <c r="A300" s="4"/>
      <c r="B300" s="4"/>
      <c r="C300" s="4"/>
      <c r="D300" s="177"/>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row>
    <row r="301" ht="15.75" customHeight="1">
      <c r="A301" s="4"/>
      <c r="B301" s="4"/>
      <c r="C301" s="4"/>
      <c r="D301" s="177"/>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row>
    <row r="302" ht="15.75" customHeight="1">
      <c r="A302" s="4"/>
      <c r="B302" s="4"/>
      <c r="C302" s="4"/>
      <c r="D302" s="177"/>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row>
    <row r="303" ht="15.75" customHeight="1">
      <c r="A303" s="4"/>
      <c r="B303" s="4"/>
      <c r="C303" s="4"/>
      <c r="D303" s="177"/>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row>
    <row r="304" ht="15.75" customHeight="1">
      <c r="A304" s="4"/>
      <c r="B304" s="4"/>
      <c r="C304" s="4"/>
      <c r="D304" s="177"/>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row>
    <row r="305" ht="15.75" customHeight="1">
      <c r="A305" s="4"/>
      <c r="B305" s="4"/>
      <c r="C305" s="4"/>
      <c r="D305" s="177"/>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row>
    <row r="306" ht="15.75" customHeight="1">
      <c r="A306" s="4"/>
      <c r="B306" s="4"/>
      <c r="C306" s="4"/>
      <c r="D306" s="177"/>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row>
    <row r="307" ht="15.75" customHeight="1">
      <c r="A307" s="4"/>
      <c r="B307" s="4"/>
      <c r="C307" s="4"/>
      <c r="D307" s="177"/>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row>
    <row r="308" ht="15.75" customHeight="1">
      <c r="A308" s="4"/>
      <c r="B308" s="4"/>
      <c r="C308" s="4"/>
      <c r="D308" s="177"/>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row>
    <row r="309" ht="15.75" customHeight="1">
      <c r="A309" s="4"/>
      <c r="B309" s="4"/>
      <c r="C309" s="4"/>
      <c r="D309" s="177"/>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row>
    <row r="310" ht="15.75" customHeight="1">
      <c r="A310" s="4"/>
      <c r="B310" s="4"/>
      <c r="C310" s="4"/>
      <c r="D310" s="177"/>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row>
    <row r="311" ht="15.75" customHeight="1">
      <c r="A311" s="4"/>
      <c r="B311" s="4"/>
      <c r="C311" s="4"/>
      <c r="D311" s="177"/>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row>
    <row r="312" ht="15.75" customHeight="1">
      <c r="A312" s="4"/>
      <c r="B312" s="4"/>
      <c r="C312" s="4"/>
      <c r="D312" s="177"/>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row>
    <row r="313" ht="15.75" customHeight="1">
      <c r="A313" s="4"/>
      <c r="B313" s="4"/>
      <c r="C313" s="4"/>
      <c r="D313" s="177"/>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row>
    <row r="314" ht="15.75" customHeight="1">
      <c r="A314" s="4"/>
      <c r="B314" s="4"/>
      <c r="C314" s="4"/>
      <c r="D314" s="177"/>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row>
    <row r="315" ht="15.75" customHeight="1">
      <c r="A315" s="4"/>
      <c r="B315" s="4"/>
      <c r="C315" s="4"/>
      <c r="D315" s="177"/>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row>
    <row r="316" ht="15.75" customHeight="1">
      <c r="A316" s="4"/>
      <c r="B316" s="4"/>
      <c r="C316" s="4"/>
      <c r="D316" s="177"/>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row>
    <row r="317" ht="15.75" customHeight="1">
      <c r="A317" s="4"/>
      <c r="B317" s="4"/>
      <c r="C317" s="4"/>
      <c r="D317" s="177"/>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row>
    <row r="318" ht="15.75" customHeight="1">
      <c r="A318" s="4"/>
      <c r="B318" s="4"/>
      <c r="C318" s="4"/>
      <c r="D318" s="177"/>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row>
    <row r="319" ht="15.75" customHeight="1">
      <c r="A319" s="4"/>
      <c r="B319" s="4"/>
      <c r="C319" s="4"/>
      <c r="D319" s="177"/>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row>
    <row r="320" ht="15.75" customHeight="1">
      <c r="A320" s="4"/>
      <c r="B320" s="4"/>
      <c r="C320" s="4"/>
      <c r="D320" s="177"/>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row>
    <row r="321" ht="15.75" customHeight="1">
      <c r="A321" s="4"/>
      <c r="B321" s="4"/>
      <c r="C321" s="4"/>
      <c r="D321" s="177"/>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row>
    <row r="322" ht="15.75" customHeight="1">
      <c r="A322" s="4"/>
      <c r="B322" s="4"/>
      <c r="C322" s="4"/>
      <c r="D322" s="177"/>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row>
    <row r="323" ht="15.75" customHeight="1">
      <c r="A323" s="4"/>
      <c r="B323" s="4"/>
      <c r="C323" s="4"/>
      <c r="D323" s="177"/>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row>
    <row r="324" ht="15.75" customHeight="1">
      <c r="A324" s="4"/>
      <c r="B324" s="4"/>
      <c r="C324" s="4"/>
      <c r="D324" s="177"/>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row>
    <row r="325" ht="15.75" customHeight="1">
      <c r="A325" s="4"/>
      <c r="B325" s="4"/>
      <c r="C325" s="4"/>
      <c r="D325" s="177"/>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row>
    <row r="326" ht="15.75" customHeight="1">
      <c r="A326" s="4"/>
      <c r="B326" s="4"/>
      <c r="C326" s="4"/>
      <c r="D326" s="177"/>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row>
    <row r="327" ht="15.75" customHeight="1">
      <c r="A327" s="4"/>
      <c r="B327" s="4"/>
      <c r="C327" s="4"/>
      <c r="D327" s="177"/>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row>
    <row r="328" ht="15.75" customHeight="1">
      <c r="A328" s="4"/>
      <c r="B328" s="4"/>
      <c r="C328" s="4"/>
      <c r="D328" s="177"/>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row>
    <row r="329" ht="15.75" customHeight="1">
      <c r="A329" s="4"/>
      <c r="B329" s="4"/>
      <c r="C329" s="4"/>
      <c r="D329" s="177"/>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row>
    <row r="330" ht="15.75" customHeight="1">
      <c r="A330" s="4"/>
      <c r="B330" s="4"/>
      <c r="C330" s="4"/>
      <c r="D330" s="177"/>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row>
    <row r="331" ht="15.75" customHeight="1">
      <c r="A331" s="4"/>
      <c r="B331" s="4"/>
      <c r="C331" s="4"/>
      <c r="D331" s="177"/>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row>
    <row r="332" ht="15.75" customHeight="1">
      <c r="A332" s="4"/>
      <c r="B332" s="4"/>
      <c r="C332" s="4"/>
      <c r="D332" s="177"/>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row>
    <row r="333" ht="15.75" customHeight="1">
      <c r="A333" s="4"/>
      <c r="B333" s="4"/>
      <c r="C333" s="4"/>
      <c r="D333" s="177"/>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row>
    <row r="334" ht="15.75" customHeight="1">
      <c r="A334" s="4"/>
      <c r="B334" s="4"/>
      <c r="C334" s="4"/>
      <c r="D334" s="177"/>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row>
    <row r="335" ht="15.75" customHeight="1">
      <c r="A335" s="4"/>
      <c r="B335" s="4"/>
      <c r="C335" s="4"/>
      <c r="D335" s="177"/>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row>
    <row r="336" ht="15.75" customHeight="1">
      <c r="A336" s="4"/>
      <c r="B336" s="4"/>
      <c r="C336" s="4"/>
      <c r="D336" s="177"/>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row>
    <row r="337" ht="15.75" customHeight="1">
      <c r="A337" s="4"/>
      <c r="B337" s="4"/>
      <c r="C337" s="4"/>
      <c r="D337" s="177"/>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row>
    <row r="338" ht="15.75" customHeight="1">
      <c r="A338" s="4"/>
      <c r="B338" s="4"/>
      <c r="C338" s="4"/>
      <c r="D338" s="177"/>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row>
    <row r="339" ht="15.75" customHeight="1">
      <c r="A339" s="4"/>
      <c r="B339" s="4"/>
      <c r="C339" s="4"/>
      <c r="D339" s="177"/>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row>
    <row r="340" ht="15.75" customHeight="1">
      <c r="A340" s="4"/>
      <c r="B340" s="4"/>
      <c r="C340" s="4"/>
      <c r="D340" s="177"/>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row>
    <row r="341" ht="15.75" customHeight="1">
      <c r="A341" s="4"/>
      <c r="B341" s="4"/>
      <c r="C341" s="4"/>
      <c r="D341" s="177"/>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row>
    <row r="342" ht="15.75" customHeight="1">
      <c r="A342" s="4"/>
      <c r="B342" s="4"/>
      <c r="C342" s="4"/>
      <c r="D342" s="177"/>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row>
    <row r="343" ht="15.75" customHeight="1">
      <c r="A343" s="4"/>
      <c r="B343" s="4"/>
      <c r="C343" s="4"/>
      <c r="D343" s="177"/>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row>
    <row r="344" ht="15.75" customHeight="1">
      <c r="A344" s="4"/>
      <c r="B344" s="4"/>
      <c r="C344" s="4"/>
      <c r="D344" s="177"/>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row>
    <row r="345" ht="15.75" customHeight="1">
      <c r="A345" s="4"/>
      <c r="B345" s="4"/>
      <c r="C345" s="4"/>
      <c r="D345" s="177"/>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row>
    <row r="346" ht="15.75" customHeight="1">
      <c r="A346" s="4"/>
      <c r="B346" s="4"/>
      <c r="C346" s="4"/>
      <c r="D346" s="177"/>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row>
    <row r="347" ht="15.75" customHeight="1">
      <c r="A347" s="4"/>
      <c r="B347" s="4"/>
      <c r="C347" s="4"/>
      <c r="D347" s="177"/>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row>
    <row r="348" ht="15.75" customHeight="1">
      <c r="A348" s="4"/>
      <c r="B348" s="4"/>
      <c r="C348" s="4"/>
      <c r="D348" s="177"/>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row>
    <row r="349" ht="15.75" customHeight="1">
      <c r="A349" s="4"/>
      <c r="B349" s="4"/>
      <c r="C349" s="4"/>
      <c r="D349" s="177"/>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row>
    <row r="350" ht="15.75" customHeight="1">
      <c r="A350" s="4"/>
      <c r="B350" s="4"/>
      <c r="C350" s="4"/>
      <c r="D350" s="177"/>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row>
    <row r="351" ht="15.75" customHeight="1">
      <c r="A351" s="4"/>
      <c r="B351" s="4"/>
      <c r="C351" s="4"/>
      <c r="D351" s="177"/>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row>
    <row r="352" ht="15.75" customHeight="1">
      <c r="A352" s="4"/>
      <c r="B352" s="4"/>
      <c r="C352" s="4"/>
      <c r="D352" s="177"/>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row>
    <row r="353" ht="15.75" customHeight="1">
      <c r="A353" s="4"/>
      <c r="B353" s="4"/>
      <c r="C353" s="4"/>
      <c r="D353" s="177"/>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row>
    <row r="354" ht="15.75" customHeight="1">
      <c r="A354" s="4"/>
      <c r="B354" s="4"/>
      <c r="C354" s="4"/>
      <c r="D354" s="177"/>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row>
    <row r="355" ht="15.75" customHeight="1">
      <c r="A355" s="4"/>
      <c r="B355" s="4"/>
      <c r="C355" s="4"/>
      <c r="D355" s="177"/>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row>
    <row r="356" ht="15.75" customHeight="1">
      <c r="A356" s="4"/>
      <c r="B356" s="4"/>
      <c r="C356" s="4"/>
      <c r="D356" s="177"/>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row>
    <row r="357" ht="15.75" customHeight="1">
      <c r="A357" s="4"/>
      <c r="B357" s="4"/>
      <c r="C357" s="4"/>
      <c r="D357" s="177"/>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row>
    <row r="358" ht="15.75" customHeight="1">
      <c r="A358" s="4"/>
      <c r="B358" s="4"/>
      <c r="C358" s="4"/>
      <c r="D358" s="177"/>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row>
    <row r="359" ht="15.75" customHeight="1">
      <c r="A359" s="4"/>
      <c r="B359" s="4"/>
      <c r="C359" s="4"/>
      <c r="D359" s="177"/>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row>
    <row r="360" ht="15.75" customHeight="1">
      <c r="A360" s="4"/>
      <c r="B360" s="4"/>
      <c r="C360" s="4"/>
      <c r="D360" s="177"/>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row>
    <row r="361" ht="15.75" customHeight="1">
      <c r="A361" s="4"/>
      <c r="B361" s="4"/>
      <c r="C361" s="4"/>
      <c r="D361" s="177"/>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row>
    <row r="362" ht="15.75" customHeight="1">
      <c r="A362" s="4"/>
      <c r="B362" s="4"/>
      <c r="C362" s="4"/>
      <c r="D362" s="177"/>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row>
    <row r="363" ht="15.75" customHeight="1">
      <c r="A363" s="4"/>
      <c r="B363" s="4"/>
      <c r="C363" s="4"/>
      <c r="D363" s="177"/>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row>
    <row r="364" ht="15.75" customHeight="1">
      <c r="A364" s="4"/>
      <c r="B364" s="4"/>
      <c r="C364" s="4"/>
      <c r="D364" s="177"/>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row>
    <row r="365" ht="15.75" customHeight="1">
      <c r="A365" s="4"/>
      <c r="B365" s="4"/>
      <c r="C365" s="4"/>
      <c r="D365" s="177"/>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row>
    <row r="366" ht="15.75" customHeight="1">
      <c r="A366" s="4"/>
      <c r="B366" s="4"/>
      <c r="C366" s="4"/>
      <c r="D366" s="177"/>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row>
    <row r="367" ht="15.75" customHeight="1">
      <c r="A367" s="4"/>
      <c r="B367" s="4"/>
      <c r="C367" s="4"/>
      <c r="D367" s="177"/>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row>
    <row r="368" ht="15.75" customHeight="1">
      <c r="A368" s="4"/>
      <c r="B368" s="4"/>
      <c r="C368" s="4"/>
      <c r="D368" s="177"/>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row>
    <row r="369" ht="15.75" customHeight="1">
      <c r="A369" s="4"/>
      <c r="B369" s="4"/>
      <c r="C369" s="4"/>
      <c r="D369" s="177"/>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row>
    <row r="370" ht="15.75" customHeight="1">
      <c r="A370" s="4"/>
      <c r="B370" s="4"/>
      <c r="C370" s="4"/>
      <c r="D370" s="177"/>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row>
    <row r="371" ht="15.75" customHeight="1">
      <c r="A371" s="4"/>
      <c r="B371" s="4"/>
      <c r="C371" s="4"/>
      <c r="D371" s="177"/>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row>
    <row r="372" ht="15.75" customHeight="1">
      <c r="A372" s="4"/>
      <c r="B372" s="4"/>
      <c r="C372" s="4"/>
      <c r="D372" s="177"/>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row>
    <row r="373" ht="15.75" customHeight="1">
      <c r="A373" s="4"/>
      <c r="B373" s="4"/>
      <c r="C373" s="4"/>
      <c r="D373" s="177"/>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row>
    <row r="374" ht="15.75" customHeight="1">
      <c r="A374" s="4"/>
      <c r="B374" s="4"/>
      <c r="C374" s="4"/>
      <c r="D374" s="177"/>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row>
    <row r="375" ht="15.75" customHeight="1">
      <c r="A375" s="4"/>
      <c r="B375" s="4"/>
      <c r="C375" s="4"/>
      <c r="D375" s="177"/>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row>
    <row r="376" ht="15.75" customHeight="1">
      <c r="A376" s="4"/>
      <c r="B376" s="4"/>
      <c r="C376" s="4"/>
      <c r="D376" s="177"/>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row>
    <row r="377" ht="15.75" customHeight="1">
      <c r="A377" s="4"/>
      <c r="B377" s="4"/>
      <c r="C377" s="4"/>
      <c r="D377" s="177"/>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row>
    <row r="378" ht="15.75" customHeight="1">
      <c r="A378" s="4"/>
      <c r="B378" s="4"/>
      <c r="C378" s="4"/>
      <c r="D378" s="177"/>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row>
    <row r="379" ht="15.75" customHeight="1">
      <c r="A379" s="4"/>
      <c r="B379" s="4"/>
      <c r="C379" s="4"/>
      <c r="D379" s="177"/>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row>
    <row r="380" ht="15.75" customHeight="1">
      <c r="A380" s="4"/>
      <c r="B380" s="4"/>
      <c r="C380" s="4"/>
      <c r="D380" s="177"/>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row>
    <row r="381" ht="15.75" customHeight="1">
      <c r="A381" s="4"/>
      <c r="B381" s="4"/>
      <c r="C381" s="4"/>
      <c r="D381" s="177"/>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row>
    <row r="382" ht="15.75" customHeight="1">
      <c r="A382" s="4"/>
      <c r="B382" s="4"/>
      <c r="C382" s="4"/>
      <c r="D382" s="177"/>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row>
    <row r="383" ht="15.75" customHeight="1">
      <c r="A383" s="4"/>
      <c r="B383" s="4"/>
      <c r="C383" s="4"/>
      <c r="D383" s="177"/>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row>
    <row r="384" ht="15.75" customHeight="1">
      <c r="A384" s="4"/>
      <c r="B384" s="4"/>
      <c r="C384" s="4"/>
      <c r="D384" s="177"/>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row>
    <row r="385" ht="15.75" customHeight="1">
      <c r="A385" s="4"/>
      <c r="B385" s="4"/>
      <c r="C385" s="4"/>
      <c r="D385" s="177"/>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row>
    <row r="386" ht="15.75" customHeight="1">
      <c r="A386" s="4"/>
      <c r="B386" s="4"/>
      <c r="C386" s="4"/>
      <c r="D386" s="177"/>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row>
    <row r="387" ht="15.75" customHeight="1">
      <c r="A387" s="4"/>
      <c r="B387" s="4"/>
      <c r="C387" s="4"/>
      <c r="D387" s="177"/>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row>
    <row r="388" ht="15.75" customHeight="1">
      <c r="A388" s="4"/>
      <c r="B388" s="4"/>
      <c r="C388" s="4"/>
      <c r="D388" s="177"/>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row>
    <row r="389" ht="15.75" customHeight="1">
      <c r="A389" s="4"/>
      <c r="B389" s="4"/>
      <c r="C389" s="4"/>
      <c r="D389" s="177"/>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row>
    <row r="390" ht="15.75" customHeight="1">
      <c r="A390" s="4"/>
      <c r="B390" s="4"/>
      <c r="C390" s="4"/>
      <c r="D390" s="177"/>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row>
    <row r="391" ht="15.75" customHeight="1">
      <c r="A391" s="4"/>
      <c r="B391" s="4"/>
      <c r="C391" s="4"/>
      <c r="D391" s="177"/>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row>
    <row r="392" ht="15.75" customHeight="1">
      <c r="A392" s="4"/>
      <c r="B392" s="4"/>
      <c r="C392" s="4"/>
      <c r="D392" s="177"/>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row>
    <row r="393" ht="15.75" customHeight="1">
      <c r="A393" s="4"/>
      <c r="B393" s="4"/>
      <c r="C393" s="4"/>
      <c r="D393" s="177"/>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row>
    <row r="394" ht="15.75" customHeight="1">
      <c r="A394" s="4"/>
      <c r="B394" s="4"/>
      <c r="C394" s="4"/>
      <c r="D394" s="177"/>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row>
    <row r="395" ht="15.75" customHeight="1">
      <c r="A395" s="4"/>
      <c r="B395" s="4"/>
      <c r="C395" s="4"/>
      <c r="D395" s="177"/>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row>
    <row r="396" ht="15.75" customHeight="1">
      <c r="A396" s="4"/>
      <c r="B396" s="4"/>
      <c r="C396" s="4"/>
      <c r="D396" s="177"/>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row>
    <row r="397" ht="15.75" customHeight="1">
      <c r="A397" s="4"/>
      <c r="B397" s="4"/>
      <c r="C397" s="4"/>
      <c r="D397" s="177"/>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row>
    <row r="398" ht="15.75" customHeight="1">
      <c r="A398" s="4"/>
      <c r="B398" s="4"/>
      <c r="C398" s="4"/>
      <c r="D398" s="177"/>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row>
    <row r="399" ht="15.75" customHeight="1">
      <c r="A399" s="4"/>
      <c r="B399" s="4"/>
      <c r="C399" s="4"/>
      <c r="D399" s="177"/>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row>
    <row r="400" ht="15.75" customHeight="1">
      <c r="A400" s="4"/>
      <c r="B400" s="4"/>
      <c r="C400" s="4"/>
      <c r="D400" s="177"/>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row>
    <row r="401" ht="15.75" customHeight="1">
      <c r="A401" s="4"/>
      <c r="B401" s="4"/>
      <c r="C401" s="4"/>
      <c r="D401" s="177"/>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row>
    <row r="402" ht="15.75" customHeight="1">
      <c r="A402" s="4"/>
      <c r="B402" s="4"/>
      <c r="C402" s="4"/>
      <c r="D402" s="177"/>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row>
    <row r="403" ht="15.75" customHeight="1">
      <c r="A403" s="4"/>
      <c r="B403" s="4"/>
      <c r="C403" s="4"/>
      <c r="D403" s="177"/>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row>
    <row r="404" ht="15.75" customHeight="1">
      <c r="A404" s="4"/>
      <c r="B404" s="4"/>
      <c r="C404" s="4"/>
      <c r="D404" s="177"/>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row>
    <row r="405" ht="15.75" customHeight="1">
      <c r="A405" s="4"/>
      <c r="B405" s="4"/>
      <c r="C405" s="4"/>
      <c r="D405" s="177"/>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row>
    <row r="406" ht="15.75" customHeight="1">
      <c r="A406" s="4"/>
      <c r="B406" s="4"/>
      <c r="C406" s="4"/>
      <c r="D406" s="177"/>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row>
    <row r="407" ht="15.75" customHeight="1">
      <c r="A407" s="4"/>
      <c r="B407" s="4"/>
      <c r="C407" s="4"/>
      <c r="D407" s="177"/>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row>
    <row r="408" ht="15.75" customHeight="1">
      <c r="A408" s="4"/>
      <c r="B408" s="4"/>
      <c r="C408" s="4"/>
      <c r="D408" s="177"/>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row>
    <row r="409" ht="15.75" customHeight="1">
      <c r="A409" s="4"/>
      <c r="B409" s="4"/>
      <c r="C409" s="4"/>
      <c r="D409" s="177"/>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row>
    <row r="410" ht="15.75" customHeight="1">
      <c r="A410" s="4"/>
      <c r="B410" s="4"/>
      <c r="C410" s="4"/>
      <c r="D410" s="177"/>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row>
    <row r="411" ht="15.75" customHeight="1">
      <c r="A411" s="4"/>
      <c r="B411" s="4"/>
      <c r="C411" s="4"/>
      <c r="D411" s="177"/>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row>
    <row r="412" ht="15.75" customHeight="1">
      <c r="A412" s="4"/>
      <c r="B412" s="4"/>
      <c r="C412" s="4"/>
      <c r="D412" s="177"/>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row>
    <row r="413" ht="15.75" customHeight="1">
      <c r="A413" s="4"/>
      <c r="B413" s="4"/>
      <c r="C413" s="4"/>
      <c r="D413" s="177"/>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row>
    <row r="414" ht="15.75" customHeight="1">
      <c r="A414" s="4"/>
      <c r="B414" s="4"/>
      <c r="C414" s="4"/>
      <c r="D414" s="177"/>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row>
    <row r="415" ht="15.75" customHeight="1">
      <c r="A415" s="4"/>
      <c r="B415" s="4"/>
      <c r="C415" s="4"/>
      <c r="D415" s="177"/>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row>
    <row r="416" ht="15.75" customHeight="1">
      <c r="A416" s="4"/>
      <c r="B416" s="4"/>
      <c r="C416" s="4"/>
      <c r="D416" s="177"/>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row>
    <row r="417" ht="15.75" customHeight="1">
      <c r="A417" s="4"/>
      <c r="B417" s="4"/>
      <c r="C417" s="4"/>
      <c r="D417" s="177"/>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row>
    <row r="418" ht="15.75" customHeight="1">
      <c r="A418" s="4"/>
      <c r="B418" s="4"/>
      <c r="C418" s="4"/>
      <c r="D418" s="177"/>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row>
    <row r="419" ht="15.75" customHeight="1">
      <c r="A419" s="4"/>
      <c r="B419" s="4"/>
      <c r="C419" s="4"/>
      <c r="D419" s="177"/>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row>
    <row r="420" ht="15.75" customHeight="1">
      <c r="A420" s="4"/>
      <c r="B420" s="4"/>
      <c r="C420" s="4"/>
      <c r="D420" s="177"/>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row>
    <row r="421" ht="15.75" customHeight="1">
      <c r="A421" s="4"/>
      <c r="B421" s="4"/>
      <c r="C421" s="4"/>
      <c r="D421" s="177"/>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row>
    <row r="422" ht="15.75" customHeight="1">
      <c r="A422" s="4"/>
      <c r="B422" s="4"/>
      <c r="C422" s="4"/>
      <c r="D422" s="177"/>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row>
    <row r="423" ht="15.75" customHeight="1">
      <c r="A423" s="4"/>
      <c r="B423" s="4"/>
      <c r="C423" s="4"/>
      <c r="D423" s="177"/>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row>
    <row r="424" ht="15.75" customHeight="1">
      <c r="A424" s="4"/>
      <c r="B424" s="4"/>
      <c r="C424" s="4"/>
      <c r="D424" s="177"/>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row>
    <row r="425" ht="15.75" customHeight="1">
      <c r="A425" s="4"/>
      <c r="B425" s="4"/>
      <c r="C425" s="4"/>
      <c r="D425" s="177"/>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row>
    <row r="426" ht="15.75" customHeight="1">
      <c r="A426" s="4"/>
      <c r="B426" s="4"/>
      <c r="C426" s="4"/>
      <c r="D426" s="177"/>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row>
    <row r="427" ht="15.75" customHeight="1">
      <c r="A427" s="4"/>
      <c r="B427" s="4"/>
      <c r="C427" s="4"/>
      <c r="D427" s="177"/>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row>
    <row r="428" ht="15.75" customHeight="1">
      <c r="A428" s="4"/>
      <c r="B428" s="4"/>
      <c r="C428" s="4"/>
      <c r="D428" s="177"/>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row>
    <row r="429" ht="15.75" customHeight="1">
      <c r="A429" s="4"/>
      <c r="B429" s="4"/>
      <c r="C429" s="4"/>
      <c r="D429" s="177"/>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row>
    <row r="430" ht="15.75" customHeight="1">
      <c r="A430" s="4"/>
      <c r="B430" s="4"/>
      <c r="C430" s="4"/>
      <c r="D430" s="177"/>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row>
    <row r="431" ht="15.75" customHeight="1">
      <c r="A431" s="4"/>
      <c r="B431" s="4"/>
      <c r="C431" s="4"/>
      <c r="D431" s="177"/>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row>
    <row r="432" ht="15.75" customHeight="1">
      <c r="A432" s="4"/>
      <c r="B432" s="4"/>
      <c r="C432" s="4"/>
      <c r="D432" s="177"/>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row>
    <row r="433" ht="15.75" customHeight="1">
      <c r="A433" s="4"/>
      <c r="B433" s="4"/>
      <c r="C433" s="4"/>
      <c r="D433" s="177"/>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row>
    <row r="434" ht="15.75" customHeight="1">
      <c r="A434" s="4"/>
      <c r="B434" s="4"/>
      <c r="C434" s="4"/>
      <c r="D434" s="177"/>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row>
    <row r="435" ht="15.75" customHeight="1">
      <c r="A435" s="4"/>
      <c r="B435" s="4"/>
      <c r="C435" s="4"/>
      <c r="D435" s="177"/>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row>
    <row r="436" ht="15.75" customHeight="1">
      <c r="A436" s="4"/>
      <c r="B436" s="4"/>
      <c r="C436" s="4"/>
      <c r="D436" s="177"/>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row>
    <row r="437" ht="15.75" customHeight="1">
      <c r="A437" s="4"/>
      <c r="B437" s="4"/>
      <c r="C437" s="4"/>
      <c r="D437" s="177"/>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row>
    <row r="438" ht="15.75" customHeight="1">
      <c r="A438" s="4"/>
      <c r="B438" s="4"/>
      <c r="C438" s="4"/>
      <c r="D438" s="177"/>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row>
    <row r="439" ht="15.75" customHeight="1">
      <c r="A439" s="4"/>
      <c r="B439" s="4"/>
      <c r="C439" s="4"/>
      <c r="D439" s="177"/>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row>
    <row r="440" ht="15.75" customHeight="1">
      <c r="A440" s="4"/>
      <c r="B440" s="4"/>
      <c r="C440" s="4"/>
      <c r="D440" s="177"/>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row>
    <row r="441" ht="15.75" customHeight="1">
      <c r="A441" s="4"/>
      <c r="B441" s="4"/>
      <c r="C441" s="4"/>
      <c r="D441" s="177"/>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row>
    <row r="442" ht="15.75" customHeight="1">
      <c r="A442" s="4"/>
      <c r="B442" s="4"/>
      <c r="C442" s="4"/>
      <c r="D442" s="177"/>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row>
    <row r="443" ht="15.75" customHeight="1">
      <c r="A443" s="4"/>
      <c r="B443" s="4"/>
      <c r="C443" s="4"/>
      <c r="D443" s="177"/>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row>
    <row r="444" ht="15.75" customHeight="1">
      <c r="A444" s="4"/>
      <c r="B444" s="4"/>
      <c r="C444" s="4"/>
      <c r="D444" s="177"/>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row>
    <row r="445" ht="15.75" customHeight="1">
      <c r="A445" s="4"/>
      <c r="B445" s="4"/>
      <c r="C445" s="4"/>
      <c r="D445" s="177"/>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row>
    <row r="446" ht="15.75" customHeight="1">
      <c r="A446" s="4"/>
      <c r="B446" s="4"/>
      <c r="C446" s="4"/>
      <c r="D446" s="177"/>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row>
    <row r="447" ht="15.75" customHeight="1">
      <c r="A447" s="4"/>
      <c r="B447" s="4"/>
      <c r="C447" s="4"/>
      <c r="D447" s="177"/>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row>
    <row r="448" ht="15.75" customHeight="1">
      <c r="A448" s="4"/>
      <c r="B448" s="4"/>
      <c r="C448" s="4"/>
      <c r="D448" s="177"/>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row>
    <row r="449" ht="15.75" customHeight="1">
      <c r="A449" s="4"/>
      <c r="B449" s="4"/>
      <c r="C449" s="4"/>
      <c r="D449" s="177"/>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row>
    <row r="450" ht="15.75" customHeight="1">
      <c r="A450" s="4"/>
      <c r="B450" s="4"/>
      <c r="C450" s="4"/>
      <c r="D450" s="177"/>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row>
    <row r="451" ht="15.75" customHeight="1">
      <c r="A451" s="4"/>
      <c r="B451" s="4"/>
      <c r="C451" s="4"/>
      <c r="D451" s="177"/>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row>
    <row r="452" ht="15.75" customHeight="1">
      <c r="A452" s="4"/>
      <c r="B452" s="4"/>
      <c r="C452" s="4"/>
      <c r="D452" s="177"/>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row>
    <row r="453" ht="15.75" customHeight="1">
      <c r="A453" s="4"/>
      <c r="B453" s="4"/>
      <c r="C453" s="4"/>
      <c r="D453" s="177"/>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row>
    <row r="454" ht="15.75" customHeight="1">
      <c r="A454" s="4"/>
      <c r="B454" s="4"/>
      <c r="C454" s="4"/>
      <c r="D454" s="177"/>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row>
    <row r="455" ht="15.75" customHeight="1">
      <c r="A455" s="4"/>
      <c r="B455" s="4"/>
      <c r="C455" s="4"/>
      <c r="D455" s="177"/>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row>
    <row r="456" ht="15.75" customHeight="1">
      <c r="A456" s="4"/>
      <c r="B456" s="4"/>
      <c r="C456" s="4"/>
      <c r="D456" s="177"/>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row>
    <row r="457" ht="15.75" customHeight="1">
      <c r="A457" s="4"/>
      <c r="B457" s="4"/>
      <c r="C457" s="4"/>
      <c r="D457" s="177"/>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row>
    <row r="458" ht="15.75" customHeight="1">
      <c r="A458" s="4"/>
      <c r="B458" s="4"/>
      <c r="C458" s="4"/>
      <c r="D458" s="177"/>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row>
    <row r="459" ht="15.75" customHeight="1">
      <c r="A459" s="4"/>
      <c r="B459" s="4"/>
      <c r="C459" s="4"/>
      <c r="D459" s="177"/>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row>
    <row r="460" ht="15.75" customHeight="1">
      <c r="A460" s="4"/>
      <c r="B460" s="4"/>
      <c r="C460" s="4"/>
      <c r="D460" s="177"/>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row>
    <row r="461" ht="15.75" customHeight="1">
      <c r="A461" s="4"/>
      <c r="B461" s="4"/>
      <c r="C461" s="4"/>
      <c r="D461" s="177"/>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row>
    <row r="462" ht="15.75" customHeight="1">
      <c r="A462" s="4"/>
      <c r="B462" s="4"/>
      <c r="C462" s="4"/>
      <c r="D462" s="177"/>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row>
    <row r="463" ht="15.75" customHeight="1">
      <c r="A463" s="4"/>
      <c r="B463" s="4"/>
      <c r="C463" s="4"/>
      <c r="D463" s="177"/>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row>
    <row r="464" ht="15.75" customHeight="1">
      <c r="A464" s="4"/>
      <c r="B464" s="4"/>
      <c r="C464" s="4"/>
      <c r="D464" s="177"/>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row>
    <row r="465" ht="15.75" customHeight="1">
      <c r="A465" s="4"/>
      <c r="B465" s="4"/>
      <c r="C465" s="4"/>
      <c r="D465" s="177"/>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row>
    <row r="466" ht="15.75" customHeight="1">
      <c r="A466" s="4"/>
      <c r="B466" s="4"/>
      <c r="C466" s="4"/>
      <c r="D466" s="177"/>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row>
    <row r="467" ht="15.75" customHeight="1">
      <c r="A467" s="4"/>
      <c r="B467" s="4"/>
      <c r="C467" s="4"/>
      <c r="D467" s="177"/>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row>
    <row r="468" ht="15.75" customHeight="1">
      <c r="A468" s="4"/>
      <c r="B468" s="4"/>
      <c r="C468" s="4"/>
      <c r="D468" s="177"/>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row>
    <row r="469" ht="15.75" customHeight="1">
      <c r="A469" s="4"/>
      <c r="B469" s="4"/>
      <c r="C469" s="4"/>
      <c r="D469" s="177"/>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row>
    <row r="470" ht="15.75" customHeight="1">
      <c r="A470" s="4"/>
      <c r="B470" s="4"/>
      <c r="C470" s="4"/>
      <c r="D470" s="177"/>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row>
    <row r="471" ht="15.75" customHeight="1">
      <c r="A471" s="4"/>
      <c r="B471" s="4"/>
      <c r="C471" s="4"/>
      <c r="D471" s="177"/>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row>
    <row r="472" ht="15.75" customHeight="1">
      <c r="A472" s="4"/>
      <c r="B472" s="4"/>
      <c r="C472" s="4"/>
      <c r="D472" s="177"/>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row>
    <row r="473" ht="15.75" customHeight="1">
      <c r="A473" s="4"/>
      <c r="B473" s="4"/>
      <c r="C473" s="4"/>
      <c r="D473" s="177"/>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row>
    <row r="474" ht="15.75" customHeight="1">
      <c r="A474" s="4"/>
      <c r="B474" s="4"/>
      <c r="C474" s="4"/>
      <c r="D474" s="177"/>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row>
    <row r="475" ht="15.75" customHeight="1">
      <c r="A475" s="4"/>
      <c r="B475" s="4"/>
      <c r="C475" s="4"/>
      <c r="D475" s="177"/>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row>
    <row r="476" ht="15.75" customHeight="1">
      <c r="A476" s="4"/>
      <c r="B476" s="4"/>
      <c r="C476" s="4"/>
      <c r="D476" s="177"/>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row>
    <row r="477" ht="15.75" customHeight="1">
      <c r="A477" s="4"/>
      <c r="B477" s="4"/>
      <c r="C477" s="4"/>
      <c r="D477" s="177"/>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row>
    <row r="478" ht="15.75" customHeight="1">
      <c r="A478" s="4"/>
      <c r="B478" s="4"/>
      <c r="C478" s="4"/>
      <c r="D478" s="177"/>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row>
    <row r="479" ht="15.75" customHeight="1">
      <c r="A479" s="4"/>
      <c r="B479" s="4"/>
      <c r="C479" s="4"/>
      <c r="D479" s="177"/>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row>
    <row r="480" ht="15.75" customHeight="1">
      <c r="A480" s="4"/>
      <c r="B480" s="4"/>
      <c r="C480" s="4"/>
      <c r="D480" s="177"/>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row>
    <row r="481" ht="15.75" customHeight="1">
      <c r="A481" s="4"/>
      <c r="B481" s="4"/>
      <c r="C481" s="4"/>
      <c r="D481" s="177"/>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row>
    <row r="482" ht="15.75" customHeight="1">
      <c r="A482" s="4"/>
      <c r="B482" s="4"/>
      <c r="C482" s="4"/>
      <c r="D482" s="177"/>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row>
    <row r="483" ht="15.75" customHeight="1">
      <c r="A483" s="4"/>
      <c r="B483" s="4"/>
      <c r="C483" s="4"/>
      <c r="D483" s="177"/>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row>
    <row r="484" ht="15.75" customHeight="1">
      <c r="A484" s="4"/>
      <c r="B484" s="4"/>
      <c r="C484" s="4"/>
      <c r="D484" s="177"/>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row>
    <row r="485" ht="15.75" customHeight="1">
      <c r="A485" s="4"/>
      <c r="B485" s="4"/>
      <c r="C485" s="4"/>
      <c r="D485" s="177"/>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row>
    <row r="486" ht="15.75" customHeight="1">
      <c r="A486" s="4"/>
      <c r="B486" s="4"/>
      <c r="C486" s="4"/>
      <c r="D486" s="177"/>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row>
    <row r="487" ht="15.75" customHeight="1">
      <c r="A487" s="4"/>
      <c r="B487" s="4"/>
      <c r="C487" s="4"/>
      <c r="D487" s="177"/>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row>
    <row r="488" ht="15.75" customHeight="1">
      <c r="A488" s="4"/>
      <c r="B488" s="4"/>
      <c r="C488" s="4"/>
      <c r="D488" s="177"/>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row>
    <row r="489" ht="15.75" customHeight="1">
      <c r="A489" s="4"/>
      <c r="B489" s="4"/>
      <c r="C489" s="4"/>
      <c r="D489" s="177"/>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row>
    <row r="490" ht="15.75" customHeight="1">
      <c r="A490" s="4"/>
      <c r="B490" s="4"/>
      <c r="C490" s="4"/>
      <c r="D490" s="177"/>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row>
    <row r="491" ht="15.75" customHeight="1">
      <c r="A491" s="4"/>
      <c r="B491" s="4"/>
      <c r="C491" s="4"/>
      <c r="D491" s="177"/>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row>
    <row r="492" ht="15.75" customHeight="1">
      <c r="A492" s="4"/>
      <c r="B492" s="4"/>
      <c r="C492" s="4"/>
      <c r="D492" s="177"/>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row>
    <row r="493" ht="15.75" customHeight="1">
      <c r="A493" s="4"/>
      <c r="B493" s="4"/>
      <c r="C493" s="4"/>
      <c r="D493" s="177"/>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row>
    <row r="494" ht="15.75" customHeight="1">
      <c r="A494" s="4"/>
      <c r="B494" s="4"/>
      <c r="C494" s="4"/>
      <c r="D494" s="177"/>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row>
    <row r="495" ht="15.75" customHeight="1">
      <c r="A495" s="4"/>
      <c r="B495" s="4"/>
      <c r="C495" s="4"/>
      <c r="D495" s="177"/>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row>
    <row r="496" ht="15.75" customHeight="1">
      <c r="A496" s="4"/>
      <c r="B496" s="4"/>
      <c r="C496" s="4"/>
      <c r="D496" s="177"/>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row>
    <row r="497" ht="15.75" customHeight="1">
      <c r="A497" s="4"/>
      <c r="B497" s="4"/>
      <c r="C497" s="4"/>
      <c r="D497" s="177"/>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row>
    <row r="498" ht="15.75" customHeight="1">
      <c r="A498" s="4"/>
      <c r="B498" s="4"/>
      <c r="C498" s="4"/>
      <c r="D498" s="177"/>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row>
    <row r="499" ht="15.75" customHeight="1">
      <c r="A499" s="4"/>
      <c r="B499" s="4"/>
      <c r="C499" s="4"/>
      <c r="D499" s="177"/>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row>
    <row r="500" ht="15.75" customHeight="1">
      <c r="A500" s="4"/>
      <c r="B500" s="4"/>
      <c r="C500" s="4"/>
      <c r="D500" s="177"/>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row>
    <row r="501" ht="15.75" customHeight="1">
      <c r="A501" s="4"/>
      <c r="B501" s="4"/>
      <c r="C501" s="4"/>
      <c r="D501" s="177"/>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row>
    <row r="502" ht="15.75" customHeight="1">
      <c r="A502" s="4"/>
      <c r="B502" s="4"/>
      <c r="C502" s="4"/>
      <c r="D502" s="177"/>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row>
    <row r="503" ht="15.75" customHeight="1">
      <c r="A503" s="4"/>
      <c r="B503" s="4"/>
      <c r="C503" s="4"/>
      <c r="D503" s="177"/>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row>
    <row r="504" ht="15.75" customHeight="1">
      <c r="A504" s="4"/>
      <c r="B504" s="4"/>
      <c r="C504" s="4"/>
      <c r="D504" s="177"/>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row>
    <row r="505" ht="15.75" customHeight="1">
      <c r="A505" s="4"/>
      <c r="B505" s="4"/>
      <c r="C505" s="4"/>
      <c r="D505" s="177"/>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row>
    <row r="506" ht="15.75" customHeight="1">
      <c r="A506" s="4"/>
      <c r="B506" s="4"/>
      <c r="C506" s="4"/>
      <c r="D506" s="177"/>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row>
    <row r="507" ht="15.75" customHeight="1">
      <c r="A507" s="4"/>
      <c r="B507" s="4"/>
      <c r="C507" s="4"/>
      <c r="D507" s="177"/>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row>
    <row r="508" ht="15.75" customHeight="1">
      <c r="A508" s="4"/>
      <c r="B508" s="4"/>
      <c r="C508" s="4"/>
      <c r="D508" s="177"/>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row>
    <row r="509" ht="15.75" customHeight="1">
      <c r="A509" s="4"/>
      <c r="B509" s="4"/>
      <c r="C509" s="4"/>
      <c r="D509" s="177"/>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row>
    <row r="510" ht="15.75" customHeight="1">
      <c r="A510" s="4"/>
      <c r="B510" s="4"/>
      <c r="C510" s="4"/>
      <c r="D510" s="177"/>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row>
    <row r="511" ht="15.75" customHeight="1">
      <c r="A511" s="4"/>
      <c r="B511" s="4"/>
      <c r="C511" s="4"/>
      <c r="D511" s="177"/>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row>
    <row r="512" ht="15.75" customHeight="1">
      <c r="A512" s="4"/>
      <c r="B512" s="4"/>
      <c r="C512" s="4"/>
      <c r="D512" s="177"/>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row>
    <row r="513" ht="15.75" customHeight="1">
      <c r="A513" s="4"/>
      <c r="B513" s="4"/>
      <c r="C513" s="4"/>
      <c r="D513" s="177"/>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row>
    <row r="514" ht="15.75" customHeight="1">
      <c r="A514" s="4"/>
      <c r="B514" s="4"/>
      <c r="C514" s="4"/>
      <c r="D514" s="177"/>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row>
    <row r="515" ht="15.75" customHeight="1">
      <c r="A515" s="4"/>
      <c r="B515" s="4"/>
      <c r="C515" s="4"/>
      <c r="D515" s="177"/>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row>
    <row r="516" ht="15.75" customHeight="1">
      <c r="A516" s="4"/>
      <c r="B516" s="4"/>
      <c r="C516" s="4"/>
      <c r="D516" s="177"/>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row>
    <row r="517" ht="15.75" customHeight="1">
      <c r="A517" s="4"/>
      <c r="B517" s="4"/>
      <c r="C517" s="4"/>
      <c r="D517" s="177"/>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row>
    <row r="518" ht="15.75" customHeight="1">
      <c r="A518" s="4"/>
      <c r="B518" s="4"/>
      <c r="C518" s="4"/>
      <c r="D518" s="177"/>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row>
    <row r="519" ht="15.75" customHeight="1">
      <c r="A519" s="4"/>
      <c r="B519" s="4"/>
      <c r="C519" s="4"/>
      <c r="D519" s="177"/>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row>
    <row r="520" ht="15.75" customHeight="1">
      <c r="A520" s="4"/>
      <c r="B520" s="4"/>
      <c r="C520" s="4"/>
      <c r="D520" s="177"/>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row>
    <row r="521" ht="15.75" customHeight="1">
      <c r="A521" s="4"/>
      <c r="B521" s="4"/>
      <c r="C521" s="4"/>
      <c r="D521" s="177"/>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row>
    <row r="522" ht="15.75" customHeight="1">
      <c r="A522" s="4"/>
      <c r="B522" s="4"/>
      <c r="C522" s="4"/>
      <c r="D522" s="177"/>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row>
    <row r="523" ht="15.75" customHeight="1">
      <c r="A523" s="4"/>
      <c r="B523" s="4"/>
      <c r="C523" s="4"/>
      <c r="D523" s="177"/>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row>
    <row r="524" ht="15.75" customHeight="1">
      <c r="A524" s="4"/>
      <c r="B524" s="4"/>
      <c r="C524" s="4"/>
      <c r="D524" s="177"/>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row>
    <row r="525" ht="15.75" customHeight="1">
      <c r="A525" s="4"/>
      <c r="B525" s="4"/>
      <c r="C525" s="4"/>
      <c r="D525" s="177"/>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row>
    <row r="526" ht="15.75" customHeight="1">
      <c r="A526" s="4"/>
      <c r="B526" s="4"/>
      <c r="C526" s="4"/>
      <c r="D526" s="177"/>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row>
    <row r="527" ht="15.75" customHeight="1">
      <c r="A527" s="4"/>
      <c r="B527" s="4"/>
      <c r="C527" s="4"/>
      <c r="D527" s="177"/>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row>
    <row r="528" ht="15.75" customHeight="1">
      <c r="A528" s="4"/>
      <c r="B528" s="4"/>
      <c r="C528" s="4"/>
      <c r="D528" s="177"/>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row>
    <row r="529" ht="15.75" customHeight="1">
      <c r="A529" s="4"/>
      <c r="B529" s="4"/>
      <c r="C529" s="4"/>
      <c r="D529" s="177"/>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row>
    <row r="530" ht="15.75" customHeight="1">
      <c r="A530" s="4"/>
      <c r="B530" s="4"/>
      <c r="C530" s="4"/>
      <c r="D530" s="177"/>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row>
    <row r="531" ht="15.75" customHeight="1">
      <c r="A531" s="4"/>
      <c r="B531" s="4"/>
      <c r="C531" s="4"/>
      <c r="D531" s="177"/>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row>
    <row r="532" ht="15.75" customHeight="1">
      <c r="A532" s="4"/>
      <c r="B532" s="4"/>
      <c r="C532" s="4"/>
      <c r="D532" s="177"/>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row>
    <row r="533" ht="15.75" customHeight="1">
      <c r="A533" s="4"/>
      <c r="B533" s="4"/>
      <c r="C533" s="4"/>
      <c r="D533" s="177"/>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row>
    <row r="534" ht="15.75" customHeight="1">
      <c r="A534" s="4"/>
      <c r="B534" s="4"/>
      <c r="C534" s="4"/>
      <c r="D534" s="177"/>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row>
    <row r="535" ht="15.75" customHeight="1">
      <c r="A535" s="4"/>
      <c r="B535" s="4"/>
      <c r="C535" s="4"/>
      <c r="D535" s="177"/>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row>
    <row r="536" ht="15.75" customHeight="1">
      <c r="A536" s="4"/>
      <c r="B536" s="4"/>
      <c r="C536" s="4"/>
      <c r="D536" s="177"/>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row>
    <row r="537" ht="15.75" customHeight="1">
      <c r="A537" s="4"/>
      <c r="B537" s="4"/>
      <c r="C537" s="4"/>
      <c r="D537" s="177"/>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row>
    <row r="538" ht="15.75" customHeight="1">
      <c r="A538" s="4"/>
      <c r="B538" s="4"/>
      <c r="C538" s="4"/>
      <c r="D538" s="177"/>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row>
    <row r="539" ht="15.75" customHeight="1">
      <c r="A539" s="4"/>
      <c r="B539" s="4"/>
      <c r="C539" s="4"/>
      <c r="D539" s="177"/>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row>
    <row r="540" ht="15.75" customHeight="1">
      <c r="A540" s="4"/>
      <c r="B540" s="4"/>
      <c r="C540" s="4"/>
      <c r="D540" s="177"/>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row>
    <row r="541" ht="15.75" customHeight="1">
      <c r="A541" s="4"/>
      <c r="B541" s="4"/>
      <c r="C541" s="4"/>
      <c r="D541" s="177"/>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row>
    <row r="542" ht="15.75" customHeight="1">
      <c r="A542" s="4"/>
      <c r="B542" s="4"/>
      <c r="C542" s="4"/>
      <c r="D542" s="177"/>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row>
    <row r="543" ht="15.75" customHeight="1">
      <c r="A543" s="4"/>
      <c r="B543" s="4"/>
      <c r="C543" s="4"/>
      <c r="D543" s="177"/>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row>
    <row r="544" ht="15.75" customHeight="1">
      <c r="A544" s="4"/>
      <c r="B544" s="4"/>
      <c r="C544" s="4"/>
      <c r="D544" s="177"/>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row>
    <row r="545" ht="15.75" customHeight="1">
      <c r="A545" s="4"/>
      <c r="B545" s="4"/>
      <c r="C545" s="4"/>
      <c r="D545" s="177"/>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row>
    <row r="546" ht="15.75" customHeight="1">
      <c r="A546" s="4"/>
      <c r="B546" s="4"/>
      <c r="C546" s="4"/>
      <c r="D546" s="177"/>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row>
    <row r="547" ht="15.75" customHeight="1">
      <c r="A547" s="4"/>
      <c r="B547" s="4"/>
      <c r="C547" s="4"/>
      <c r="D547" s="177"/>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row>
    <row r="548" ht="15.75" customHeight="1">
      <c r="A548" s="4"/>
      <c r="B548" s="4"/>
      <c r="C548" s="4"/>
      <c r="D548" s="177"/>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row>
    <row r="549" ht="15.75" customHeight="1">
      <c r="A549" s="4"/>
      <c r="B549" s="4"/>
      <c r="C549" s="4"/>
      <c r="D549" s="177"/>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row>
    <row r="550" ht="15.75" customHeight="1">
      <c r="A550" s="4"/>
      <c r="B550" s="4"/>
      <c r="C550" s="4"/>
      <c r="D550" s="177"/>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row>
    <row r="551" ht="15.75" customHeight="1">
      <c r="A551" s="4"/>
      <c r="B551" s="4"/>
      <c r="C551" s="4"/>
      <c r="D551" s="177"/>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row>
    <row r="552" ht="15.75" customHeight="1">
      <c r="A552" s="4"/>
      <c r="B552" s="4"/>
      <c r="C552" s="4"/>
      <c r="D552" s="177"/>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row>
    <row r="553" ht="15.75" customHeight="1">
      <c r="A553" s="4"/>
      <c r="B553" s="4"/>
      <c r="C553" s="4"/>
      <c r="D553" s="177"/>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row>
    <row r="554" ht="15.75" customHeight="1">
      <c r="A554" s="4"/>
      <c r="B554" s="4"/>
      <c r="C554" s="4"/>
      <c r="D554" s="177"/>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row>
    <row r="555" ht="15.75" customHeight="1">
      <c r="A555" s="4"/>
      <c r="B555" s="4"/>
      <c r="C555" s="4"/>
      <c r="D555" s="177"/>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row>
    <row r="556" ht="15.75" customHeight="1">
      <c r="A556" s="4"/>
      <c r="B556" s="4"/>
      <c r="C556" s="4"/>
      <c r="D556" s="177"/>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row>
    <row r="557" ht="15.75" customHeight="1">
      <c r="A557" s="4"/>
      <c r="B557" s="4"/>
      <c r="C557" s="4"/>
      <c r="D557" s="177"/>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row>
    <row r="558" ht="15.75" customHeight="1">
      <c r="A558" s="4"/>
      <c r="B558" s="4"/>
      <c r="C558" s="4"/>
      <c r="D558" s="177"/>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row>
    <row r="559" ht="15.75" customHeight="1">
      <c r="A559" s="4"/>
      <c r="B559" s="4"/>
      <c r="C559" s="4"/>
      <c r="D559" s="177"/>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row>
    <row r="560" ht="15.75" customHeight="1">
      <c r="A560" s="4"/>
      <c r="B560" s="4"/>
      <c r="C560" s="4"/>
      <c r="D560" s="177"/>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row>
    <row r="561" ht="15.75" customHeight="1">
      <c r="A561" s="4"/>
      <c r="B561" s="4"/>
      <c r="C561" s="4"/>
      <c r="D561" s="177"/>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row>
    <row r="562" ht="15.75" customHeight="1">
      <c r="A562" s="4"/>
      <c r="B562" s="4"/>
      <c r="C562" s="4"/>
      <c r="D562" s="177"/>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row>
    <row r="563" ht="15.75" customHeight="1">
      <c r="A563" s="4"/>
      <c r="B563" s="4"/>
      <c r="C563" s="4"/>
      <c r="D563" s="177"/>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row>
    <row r="564" ht="15.75" customHeight="1">
      <c r="A564" s="4"/>
      <c r="B564" s="4"/>
      <c r="C564" s="4"/>
      <c r="D564" s="177"/>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row>
    <row r="565" ht="15.75" customHeight="1">
      <c r="A565" s="4"/>
      <c r="B565" s="4"/>
      <c r="C565" s="4"/>
      <c r="D565" s="177"/>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row>
    <row r="566" ht="15.75" customHeight="1">
      <c r="A566" s="4"/>
      <c r="B566" s="4"/>
      <c r="C566" s="4"/>
      <c r="D566" s="177"/>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row>
    <row r="567" ht="15.75" customHeight="1">
      <c r="A567" s="4"/>
      <c r="B567" s="4"/>
      <c r="C567" s="4"/>
      <c r="D567" s="177"/>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row>
    <row r="568" ht="15.75" customHeight="1">
      <c r="A568" s="4"/>
      <c r="B568" s="4"/>
      <c r="C568" s="4"/>
      <c r="D568" s="177"/>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row>
    <row r="569" ht="15.75" customHeight="1">
      <c r="A569" s="4"/>
      <c r="B569" s="4"/>
      <c r="C569" s="4"/>
      <c r="D569" s="177"/>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row>
    <row r="570" ht="15.75" customHeight="1">
      <c r="A570" s="4"/>
      <c r="B570" s="4"/>
      <c r="C570" s="4"/>
      <c r="D570" s="177"/>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row>
    <row r="571" ht="15.75" customHeight="1">
      <c r="A571" s="4"/>
      <c r="B571" s="4"/>
      <c r="C571" s="4"/>
      <c r="D571" s="177"/>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row>
    <row r="572" ht="15.75" customHeight="1">
      <c r="A572" s="4"/>
      <c r="B572" s="4"/>
      <c r="C572" s="4"/>
      <c r="D572" s="177"/>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row>
    <row r="573" ht="15.75" customHeight="1">
      <c r="A573" s="4"/>
      <c r="B573" s="4"/>
      <c r="C573" s="4"/>
      <c r="D573" s="177"/>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row>
    <row r="574" ht="15.75" customHeight="1">
      <c r="A574" s="4"/>
      <c r="B574" s="4"/>
      <c r="C574" s="4"/>
      <c r="D574" s="177"/>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row>
    <row r="575" ht="15.75" customHeight="1">
      <c r="A575" s="4"/>
      <c r="B575" s="4"/>
      <c r="C575" s="4"/>
      <c r="D575" s="177"/>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row>
    <row r="576" ht="15.75" customHeight="1">
      <c r="A576" s="4"/>
      <c r="B576" s="4"/>
      <c r="C576" s="4"/>
      <c r="D576" s="177"/>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row>
    <row r="577" ht="15.75" customHeight="1">
      <c r="A577" s="4"/>
      <c r="B577" s="4"/>
      <c r="C577" s="4"/>
      <c r="D577" s="177"/>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row>
    <row r="578" ht="15.75" customHeight="1">
      <c r="A578" s="4"/>
      <c r="B578" s="4"/>
      <c r="C578" s="4"/>
      <c r="D578" s="177"/>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row>
    <row r="579" ht="15.75" customHeight="1">
      <c r="A579" s="4"/>
      <c r="B579" s="4"/>
      <c r="C579" s="4"/>
      <c r="D579" s="177"/>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row>
    <row r="580" ht="15.75" customHeight="1">
      <c r="A580" s="4"/>
      <c r="B580" s="4"/>
      <c r="C580" s="4"/>
      <c r="D580" s="177"/>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row>
    <row r="581" ht="15.75" customHeight="1">
      <c r="A581" s="4"/>
      <c r="B581" s="4"/>
      <c r="C581" s="4"/>
      <c r="D581" s="177"/>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row>
    <row r="582" ht="15.75" customHeight="1">
      <c r="A582" s="4"/>
      <c r="B582" s="4"/>
      <c r="C582" s="4"/>
      <c r="D582" s="177"/>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row>
    <row r="583" ht="15.75" customHeight="1">
      <c r="A583" s="4"/>
      <c r="B583" s="4"/>
      <c r="C583" s="4"/>
      <c r="D583" s="177"/>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row>
    <row r="584" ht="15.75" customHeight="1">
      <c r="A584" s="4"/>
      <c r="B584" s="4"/>
      <c r="C584" s="4"/>
      <c r="D584" s="177"/>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row>
    <row r="585" ht="15.75" customHeight="1">
      <c r="A585" s="4"/>
      <c r="B585" s="4"/>
      <c r="C585" s="4"/>
      <c r="D585" s="177"/>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row>
    <row r="586" ht="15.75" customHeight="1">
      <c r="A586" s="4"/>
      <c r="B586" s="4"/>
      <c r="C586" s="4"/>
      <c r="D586" s="177"/>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row>
    <row r="587" ht="15.75" customHeight="1">
      <c r="A587" s="4"/>
      <c r="B587" s="4"/>
      <c r="C587" s="4"/>
      <c r="D587" s="177"/>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row>
    <row r="588" ht="15.75" customHeight="1">
      <c r="A588" s="4"/>
      <c r="B588" s="4"/>
      <c r="C588" s="4"/>
      <c r="D588" s="177"/>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row>
    <row r="589" ht="15.75" customHeight="1">
      <c r="A589" s="4"/>
      <c r="B589" s="4"/>
      <c r="C589" s="4"/>
      <c r="D589" s="177"/>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row>
    <row r="590" ht="15.75" customHeight="1">
      <c r="A590" s="4"/>
      <c r="B590" s="4"/>
      <c r="C590" s="4"/>
      <c r="D590" s="177"/>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row>
    <row r="591" ht="15.75" customHeight="1">
      <c r="A591" s="4"/>
      <c r="B591" s="4"/>
      <c r="C591" s="4"/>
      <c r="D591" s="177"/>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row>
    <row r="592" ht="15.75" customHeight="1">
      <c r="A592" s="4"/>
      <c r="B592" s="4"/>
      <c r="C592" s="4"/>
      <c r="D592" s="177"/>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row>
    <row r="593" ht="15.75" customHeight="1">
      <c r="A593" s="4"/>
      <c r="B593" s="4"/>
      <c r="C593" s="4"/>
      <c r="D593" s="177"/>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row>
    <row r="594" ht="15.75" customHeight="1">
      <c r="A594" s="4"/>
      <c r="B594" s="4"/>
      <c r="C594" s="4"/>
      <c r="D594" s="177"/>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row>
    <row r="595" ht="15.75" customHeight="1">
      <c r="A595" s="4"/>
      <c r="B595" s="4"/>
      <c r="C595" s="4"/>
      <c r="D595" s="177"/>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row>
    <row r="596" ht="15.75" customHeight="1">
      <c r="A596" s="4"/>
      <c r="B596" s="4"/>
      <c r="C596" s="4"/>
      <c r="D596" s="177"/>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row>
    <row r="597" ht="15.75" customHeight="1">
      <c r="A597" s="4"/>
      <c r="B597" s="4"/>
      <c r="C597" s="4"/>
      <c r="D597" s="177"/>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row>
    <row r="598" ht="15.75" customHeight="1">
      <c r="A598" s="4"/>
      <c r="B598" s="4"/>
      <c r="C598" s="4"/>
      <c r="D598" s="177"/>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row>
    <row r="599" ht="15.75" customHeight="1">
      <c r="A599" s="4"/>
      <c r="B599" s="4"/>
      <c r="C599" s="4"/>
      <c r="D599" s="177"/>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row>
    <row r="600" ht="15.75" customHeight="1">
      <c r="A600" s="4"/>
      <c r="B600" s="4"/>
      <c r="C600" s="4"/>
      <c r="D600" s="177"/>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row>
    <row r="601" ht="15.75" customHeight="1">
      <c r="A601" s="4"/>
      <c r="B601" s="4"/>
      <c r="C601" s="4"/>
      <c r="D601" s="177"/>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row>
    <row r="602" ht="15.75" customHeight="1">
      <c r="A602" s="4"/>
      <c r="B602" s="4"/>
      <c r="C602" s="4"/>
      <c r="D602" s="177"/>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row>
    <row r="603" ht="15.75" customHeight="1">
      <c r="A603" s="4"/>
      <c r="B603" s="4"/>
      <c r="C603" s="4"/>
      <c r="D603" s="177"/>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row>
    <row r="604" ht="15.75" customHeight="1">
      <c r="A604" s="4"/>
      <c r="B604" s="4"/>
      <c r="C604" s="4"/>
      <c r="D604" s="177"/>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row>
    <row r="605" ht="15.75" customHeight="1">
      <c r="A605" s="4"/>
      <c r="B605" s="4"/>
      <c r="C605" s="4"/>
      <c r="D605" s="177"/>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row>
    <row r="606" ht="15.75" customHeight="1">
      <c r="A606" s="4"/>
      <c r="B606" s="4"/>
      <c r="C606" s="4"/>
      <c r="D606" s="177"/>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row>
    <row r="607" ht="15.75" customHeight="1">
      <c r="A607" s="4"/>
      <c r="B607" s="4"/>
      <c r="C607" s="4"/>
      <c r="D607" s="177"/>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row>
    <row r="608" ht="15.75" customHeight="1">
      <c r="A608" s="4"/>
      <c r="B608" s="4"/>
      <c r="C608" s="4"/>
      <c r="D608" s="177"/>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row>
    <row r="609" ht="15.75" customHeight="1">
      <c r="A609" s="4"/>
      <c r="B609" s="4"/>
      <c r="C609" s="4"/>
      <c r="D609" s="177"/>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row>
    <row r="610" ht="15.75" customHeight="1">
      <c r="A610" s="4"/>
      <c r="B610" s="4"/>
      <c r="C610" s="4"/>
      <c r="D610" s="177"/>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row>
    <row r="611" ht="15.75" customHeight="1">
      <c r="A611" s="4"/>
      <c r="B611" s="4"/>
      <c r="C611" s="4"/>
      <c r="D611" s="177"/>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row>
    <row r="612" ht="15.75" customHeight="1">
      <c r="A612" s="4"/>
      <c r="B612" s="4"/>
      <c r="C612" s="4"/>
      <c r="D612" s="177"/>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row>
    <row r="613" ht="15.75" customHeight="1">
      <c r="A613" s="4"/>
      <c r="B613" s="4"/>
      <c r="C613" s="4"/>
      <c r="D613" s="177"/>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row>
    <row r="614" ht="15.75" customHeight="1">
      <c r="A614" s="4"/>
      <c r="B614" s="4"/>
      <c r="C614" s="4"/>
      <c r="D614" s="177"/>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row>
    <row r="615" ht="15.75" customHeight="1">
      <c r="A615" s="4"/>
      <c r="B615" s="4"/>
      <c r="C615" s="4"/>
      <c r="D615" s="177"/>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row>
    <row r="616" ht="15.75" customHeight="1">
      <c r="A616" s="4"/>
      <c r="B616" s="4"/>
      <c r="C616" s="4"/>
      <c r="D616" s="177"/>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row>
    <row r="617" ht="15.75" customHeight="1">
      <c r="A617" s="4"/>
      <c r="B617" s="4"/>
      <c r="C617" s="4"/>
      <c r="D617" s="177"/>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row>
    <row r="618" ht="15.75" customHeight="1">
      <c r="A618" s="4"/>
      <c r="B618" s="4"/>
      <c r="C618" s="4"/>
      <c r="D618" s="177"/>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row>
    <row r="619" ht="15.75" customHeight="1">
      <c r="A619" s="4"/>
      <c r="B619" s="4"/>
      <c r="C619" s="4"/>
      <c r="D619" s="177"/>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row>
    <row r="620" ht="15.75" customHeight="1">
      <c r="A620" s="4"/>
      <c r="B620" s="4"/>
      <c r="C620" s="4"/>
      <c r="D620" s="177"/>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row>
    <row r="621" ht="15.75" customHeight="1">
      <c r="A621" s="4"/>
      <c r="B621" s="4"/>
      <c r="C621" s="4"/>
      <c r="D621" s="177"/>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row>
    <row r="622" ht="15.75" customHeight="1">
      <c r="A622" s="4"/>
      <c r="B622" s="4"/>
      <c r="C622" s="4"/>
      <c r="D622" s="177"/>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row>
    <row r="623" ht="15.75" customHeight="1">
      <c r="A623" s="4"/>
      <c r="B623" s="4"/>
      <c r="C623" s="4"/>
      <c r="D623" s="177"/>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row>
    <row r="624" ht="15.75" customHeight="1">
      <c r="A624" s="4"/>
      <c r="B624" s="4"/>
      <c r="C624" s="4"/>
      <c r="D624" s="177"/>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row>
    <row r="625" ht="15.75" customHeight="1">
      <c r="A625" s="4"/>
      <c r="B625" s="4"/>
      <c r="C625" s="4"/>
      <c r="D625" s="177"/>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row>
    <row r="626" ht="15.75" customHeight="1">
      <c r="A626" s="4"/>
      <c r="B626" s="4"/>
      <c r="C626" s="4"/>
      <c r="D626" s="177"/>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row>
    <row r="627" ht="15.75" customHeight="1">
      <c r="A627" s="4"/>
      <c r="B627" s="4"/>
      <c r="C627" s="4"/>
      <c r="D627" s="177"/>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row>
    <row r="628" ht="15.75" customHeight="1">
      <c r="A628" s="4"/>
      <c r="B628" s="4"/>
      <c r="C628" s="4"/>
      <c r="D628" s="177"/>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row>
    <row r="629" ht="15.75" customHeight="1">
      <c r="A629" s="4"/>
      <c r="B629" s="4"/>
      <c r="C629" s="4"/>
      <c r="D629" s="177"/>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row>
    <row r="630" ht="15.75" customHeight="1">
      <c r="A630" s="4"/>
      <c r="B630" s="4"/>
      <c r="C630" s="4"/>
      <c r="D630" s="177"/>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row>
    <row r="631" ht="15.75" customHeight="1">
      <c r="A631" s="4"/>
      <c r="B631" s="4"/>
      <c r="C631" s="4"/>
      <c r="D631" s="177"/>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row>
    <row r="632" ht="15.75" customHeight="1">
      <c r="A632" s="4"/>
      <c r="B632" s="4"/>
      <c r="C632" s="4"/>
      <c r="D632" s="177"/>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row>
    <row r="633" ht="15.75" customHeight="1">
      <c r="A633" s="4"/>
      <c r="B633" s="4"/>
      <c r="C633" s="4"/>
      <c r="D633" s="177"/>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row>
    <row r="634" ht="15.75" customHeight="1">
      <c r="A634" s="4"/>
      <c r="B634" s="4"/>
      <c r="C634" s="4"/>
      <c r="D634" s="177"/>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row>
    <row r="635" ht="15.75" customHeight="1">
      <c r="A635" s="4"/>
      <c r="B635" s="4"/>
      <c r="C635" s="4"/>
      <c r="D635" s="177"/>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row>
    <row r="636" ht="15.75" customHeight="1">
      <c r="A636" s="4"/>
      <c r="B636" s="4"/>
      <c r="C636" s="4"/>
      <c r="D636" s="177"/>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row>
    <row r="637" ht="15.75" customHeight="1">
      <c r="A637" s="4"/>
      <c r="B637" s="4"/>
      <c r="C637" s="4"/>
      <c r="D637" s="177"/>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row>
    <row r="638" ht="15.75" customHeight="1">
      <c r="A638" s="4"/>
      <c r="B638" s="4"/>
      <c r="C638" s="4"/>
      <c r="D638" s="177"/>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row>
    <row r="639" ht="15.75" customHeight="1">
      <c r="A639" s="4"/>
      <c r="B639" s="4"/>
      <c r="C639" s="4"/>
      <c r="D639" s="177"/>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row>
    <row r="640" ht="15.75" customHeight="1">
      <c r="A640" s="4"/>
      <c r="B640" s="4"/>
      <c r="C640" s="4"/>
      <c r="D640" s="177"/>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row>
    <row r="641" ht="15.75" customHeight="1">
      <c r="A641" s="4"/>
      <c r="B641" s="4"/>
      <c r="C641" s="4"/>
      <c r="D641" s="177"/>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row>
    <row r="642" ht="15.75" customHeight="1">
      <c r="A642" s="4"/>
      <c r="B642" s="4"/>
      <c r="C642" s="4"/>
      <c r="D642" s="177"/>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row>
    <row r="643" ht="15.75" customHeight="1">
      <c r="A643" s="4"/>
      <c r="B643" s="4"/>
      <c r="C643" s="4"/>
      <c r="D643" s="177"/>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row>
    <row r="644" ht="15.75" customHeight="1">
      <c r="A644" s="4"/>
      <c r="B644" s="4"/>
      <c r="C644" s="4"/>
      <c r="D644" s="177"/>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row>
    <row r="645" ht="15.75" customHeight="1">
      <c r="A645" s="4"/>
      <c r="B645" s="4"/>
      <c r="C645" s="4"/>
      <c r="D645" s="177"/>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row>
    <row r="646" ht="15.75" customHeight="1">
      <c r="A646" s="4"/>
      <c r="B646" s="4"/>
      <c r="C646" s="4"/>
      <c r="D646" s="177"/>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row>
    <row r="647" ht="15.75" customHeight="1">
      <c r="A647" s="4"/>
      <c r="B647" s="4"/>
      <c r="C647" s="4"/>
      <c r="D647" s="177"/>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row>
    <row r="648" ht="15.75" customHeight="1">
      <c r="A648" s="4"/>
      <c r="B648" s="4"/>
      <c r="C648" s="4"/>
      <c r="D648" s="177"/>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row>
    <row r="649" ht="15.75" customHeight="1">
      <c r="A649" s="4"/>
      <c r="B649" s="4"/>
      <c r="C649" s="4"/>
      <c r="D649" s="177"/>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row>
    <row r="650" ht="15.75" customHeight="1">
      <c r="A650" s="4"/>
      <c r="B650" s="4"/>
      <c r="C650" s="4"/>
      <c r="D650" s="177"/>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row>
    <row r="651" ht="15.75" customHeight="1">
      <c r="A651" s="4"/>
      <c r="B651" s="4"/>
      <c r="C651" s="4"/>
      <c r="D651" s="177"/>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row>
    <row r="652" ht="15.75" customHeight="1">
      <c r="A652" s="4"/>
      <c r="B652" s="4"/>
      <c r="C652" s="4"/>
      <c r="D652" s="177"/>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row>
    <row r="653" ht="15.75" customHeight="1">
      <c r="A653" s="4"/>
      <c r="B653" s="4"/>
      <c r="C653" s="4"/>
      <c r="D653" s="177"/>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row>
    <row r="654" ht="15.75" customHeight="1">
      <c r="A654" s="4"/>
      <c r="B654" s="4"/>
      <c r="C654" s="4"/>
      <c r="D654" s="177"/>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row>
    <row r="655" ht="15.75" customHeight="1">
      <c r="A655" s="4"/>
      <c r="B655" s="4"/>
      <c r="C655" s="4"/>
      <c r="D655" s="177"/>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row>
    <row r="656" ht="15.75" customHeight="1">
      <c r="A656" s="4"/>
      <c r="B656" s="4"/>
      <c r="C656" s="4"/>
      <c r="D656" s="177"/>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row>
    <row r="657" ht="15.75" customHeight="1">
      <c r="A657" s="4"/>
      <c r="B657" s="4"/>
      <c r="C657" s="4"/>
      <c r="D657" s="177"/>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row>
    <row r="658" ht="15.75" customHeight="1">
      <c r="A658" s="4"/>
      <c r="B658" s="4"/>
      <c r="C658" s="4"/>
      <c r="D658" s="177"/>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row>
    <row r="659" ht="15.75" customHeight="1">
      <c r="A659" s="4"/>
      <c r="B659" s="4"/>
      <c r="C659" s="4"/>
      <c r="D659" s="177"/>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row>
    <row r="660" ht="15.75" customHeight="1">
      <c r="A660" s="4"/>
      <c r="B660" s="4"/>
      <c r="C660" s="4"/>
      <c r="D660" s="177"/>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row>
    <row r="661" ht="15.75" customHeight="1">
      <c r="A661" s="4"/>
      <c r="B661" s="4"/>
      <c r="C661" s="4"/>
      <c r="D661" s="177"/>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row>
    <row r="662" ht="15.75" customHeight="1">
      <c r="A662" s="4"/>
      <c r="B662" s="4"/>
      <c r="C662" s="4"/>
      <c r="D662" s="177"/>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row>
    <row r="663" ht="15.75" customHeight="1">
      <c r="A663" s="4"/>
      <c r="B663" s="4"/>
      <c r="C663" s="4"/>
      <c r="D663" s="177"/>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row>
    <row r="664" ht="15.75" customHeight="1">
      <c r="A664" s="4"/>
      <c r="B664" s="4"/>
      <c r="C664" s="4"/>
      <c r="D664" s="177"/>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row>
    <row r="665" ht="15.75" customHeight="1">
      <c r="A665" s="4"/>
      <c r="B665" s="4"/>
      <c r="C665" s="4"/>
      <c r="D665" s="177"/>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row>
    <row r="666" ht="15.75" customHeight="1">
      <c r="A666" s="4"/>
      <c r="B666" s="4"/>
      <c r="C666" s="4"/>
      <c r="D666" s="177"/>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row>
    <row r="667" ht="15.75" customHeight="1">
      <c r="A667" s="4"/>
      <c r="B667" s="4"/>
      <c r="C667" s="4"/>
      <c r="D667" s="177"/>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row>
    <row r="668" ht="15.75" customHeight="1">
      <c r="A668" s="4"/>
      <c r="B668" s="4"/>
      <c r="C668" s="4"/>
      <c r="D668" s="177"/>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row>
    <row r="669" ht="15.75" customHeight="1">
      <c r="A669" s="4"/>
      <c r="B669" s="4"/>
      <c r="C669" s="4"/>
      <c r="D669" s="177"/>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row>
    <row r="670" ht="15.75" customHeight="1">
      <c r="A670" s="4"/>
      <c r="B670" s="4"/>
      <c r="C670" s="4"/>
      <c r="D670" s="177"/>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row>
    <row r="671" ht="15.75" customHeight="1">
      <c r="A671" s="4"/>
      <c r="B671" s="4"/>
      <c r="C671" s="4"/>
      <c r="D671" s="177"/>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row>
    <row r="672" ht="15.75" customHeight="1">
      <c r="A672" s="4"/>
      <c r="B672" s="4"/>
      <c r="C672" s="4"/>
      <c r="D672" s="177"/>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row>
    <row r="673" ht="15.75" customHeight="1">
      <c r="A673" s="4"/>
      <c r="B673" s="4"/>
      <c r="C673" s="4"/>
      <c r="D673" s="177"/>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row>
    <row r="674" ht="15.75" customHeight="1">
      <c r="A674" s="4"/>
      <c r="B674" s="4"/>
      <c r="C674" s="4"/>
      <c r="D674" s="177"/>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row>
    <row r="675" ht="15.75" customHeight="1">
      <c r="A675" s="4"/>
      <c r="B675" s="4"/>
      <c r="C675" s="4"/>
      <c r="D675" s="177"/>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row>
    <row r="676" ht="15.75" customHeight="1">
      <c r="A676" s="4"/>
      <c r="B676" s="4"/>
      <c r="C676" s="4"/>
      <c r="D676" s="177"/>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row>
    <row r="677" ht="15.75" customHeight="1">
      <c r="A677" s="4"/>
      <c r="B677" s="4"/>
      <c r="C677" s="4"/>
      <c r="D677" s="177"/>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row>
    <row r="678" ht="15.75" customHeight="1">
      <c r="A678" s="4"/>
      <c r="B678" s="4"/>
      <c r="C678" s="4"/>
      <c r="D678" s="177"/>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row>
    <row r="679" ht="15.75" customHeight="1">
      <c r="A679" s="4"/>
      <c r="B679" s="4"/>
      <c r="C679" s="4"/>
      <c r="D679" s="177"/>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row>
    <row r="680" ht="15.75" customHeight="1">
      <c r="A680" s="4"/>
      <c r="B680" s="4"/>
      <c r="C680" s="4"/>
      <c r="D680" s="177"/>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row>
    <row r="681" ht="15.75" customHeight="1">
      <c r="A681" s="4"/>
      <c r="B681" s="4"/>
      <c r="C681" s="4"/>
      <c r="D681" s="177"/>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row>
    <row r="682" ht="15.75" customHeight="1">
      <c r="A682" s="4"/>
      <c r="B682" s="4"/>
      <c r="C682" s="4"/>
      <c r="D682" s="177"/>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row>
    <row r="683" ht="15.75" customHeight="1">
      <c r="A683" s="4"/>
      <c r="B683" s="4"/>
      <c r="C683" s="4"/>
      <c r="D683" s="177"/>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row>
    <row r="684" ht="15.75" customHeight="1">
      <c r="A684" s="4"/>
      <c r="B684" s="4"/>
      <c r="C684" s="4"/>
      <c r="D684" s="177"/>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row>
    <row r="685" ht="15.75" customHeight="1">
      <c r="A685" s="4"/>
      <c r="B685" s="4"/>
      <c r="C685" s="4"/>
      <c r="D685" s="177"/>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row>
    <row r="686" ht="15.75" customHeight="1">
      <c r="A686" s="4"/>
      <c r="B686" s="4"/>
      <c r="C686" s="4"/>
      <c r="D686" s="177"/>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row>
    <row r="687" ht="15.75" customHeight="1">
      <c r="A687" s="4"/>
      <c r="B687" s="4"/>
      <c r="C687" s="4"/>
      <c r="D687" s="177"/>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row>
    <row r="688" ht="15.75" customHeight="1">
      <c r="A688" s="4"/>
      <c r="B688" s="4"/>
      <c r="C688" s="4"/>
      <c r="D688" s="177"/>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row>
    <row r="689" ht="15.75" customHeight="1">
      <c r="A689" s="4"/>
      <c r="B689" s="4"/>
      <c r="C689" s="4"/>
      <c r="D689" s="177"/>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row>
    <row r="690" ht="15.75" customHeight="1">
      <c r="A690" s="4"/>
      <c r="B690" s="4"/>
      <c r="C690" s="4"/>
      <c r="D690" s="177"/>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row>
    <row r="691" ht="15.75" customHeight="1">
      <c r="A691" s="4"/>
      <c r="B691" s="4"/>
      <c r="C691" s="4"/>
      <c r="D691" s="177"/>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row>
    <row r="692" ht="15.75" customHeight="1">
      <c r="A692" s="4"/>
      <c r="B692" s="4"/>
      <c r="C692" s="4"/>
      <c r="D692" s="177"/>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row>
    <row r="693" ht="15.75" customHeight="1">
      <c r="A693" s="4"/>
      <c r="B693" s="4"/>
      <c r="C693" s="4"/>
      <c r="D693" s="177"/>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row>
    <row r="694" ht="15.75" customHeight="1">
      <c r="A694" s="4"/>
      <c r="B694" s="4"/>
      <c r="C694" s="4"/>
      <c r="D694" s="177"/>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row>
    <row r="695" ht="15.75" customHeight="1">
      <c r="A695" s="4"/>
      <c r="B695" s="4"/>
      <c r="C695" s="4"/>
      <c r="D695" s="177"/>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row>
    <row r="696" ht="15.75" customHeight="1">
      <c r="A696" s="4"/>
      <c r="B696" s="4"/>
      <c r="C696" s="4"/>
      <c r="D696" s="177"/>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row>
    <row r="697" ht="15.75" customHeight="1">
      <c r="A697" s="4"/>
      <c r="B697" s="4"/>
      <c r="C697" s="4"/>
      <c r="D697" s="177"/>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row>
    <row r="698" ht="15.75" customHeight="1">
      <c r="A698" s="4"/>
      <c r="B698" s="4"/>
      <c r="C698" s="4"/>
      <c r="D698" s="177"/>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row>
    <row r="699" ht="15.75" customHeight="1">
      <c r="A699" s="4"/>
      <c r="B699" s="4"/>
      <c r="C699" s="4"/>
      <c r="D699" s="177"/>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row>
    <row r="700" ht="15.75" customHeight="1">
      <c r="A700" s="4"/>
      <c r="B700" s="4"/>
      <c r="C700" s="4"/>
      <c r="D700" s="177"/>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row>
    <row r="701" ht="15.75" customHeight="1">
      <c r="A701" s="4"/>
      <c r="B701" s="4"/>
      <c r="C701" s="4"/>
      <c r="D701" s="177"/>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row>
    <row r="702" ht="15.75" customHeight="1">
      <c r="A702" s="4"/>
      <c r="B702" s="4"/>
      <c r="C702" s="4"/>
      <c r="D702" s="177"/>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row>
    <row r="703" ht="15.75" customHeight="1">
      <c r="A703" s="4"/>
      <c r="B703" s="4"/>
      <c r="C703" s="4"/>
      <c r="D703" s="177"/>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row>
    <row r="704" ht="15.75" customHeight="1">
      <c r="A704" s="4"/>
      <c r="B704" s="4"/>
      <c r="C704" s="4"/>
      <c r="D704" s="177"/>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row>
    <row r="705" ht="15.75" customHeight="1">
      <c r="A705" s="4"/>
      <c r="B705" s="4"/>
      <c r="C705" s="4"/>
      <c r="D705" s="177"/>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row>
    <row r="706" ht="15.75" customHeight="1">
      <c r="A706" s="4"/>
      <c r="B706" s="4"/>
      <c r="C706" s="4"/>
      <c r="D706" s="177"/>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row>
    <row r="707" ht="15.75" customHeight="1">
      <c r="A707" s="4"/>
      <c r="B707" s="4"/>
      <c r="C707" s="4"/>
      <c r="D707" s="177"/>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row>
    <row r="708" ht="15.75" customHeight="1">
      <c r="A708" s="4"/>
      <c r="B708" s="4"/>
      <c r="C708" s="4"/>
      <c r="D708" s="177"/>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row>
    <row r="709" ht="15.75" customHeight="1">
      <c r="A709" s="4"/>
      <c r="B709" s="4"/>
      <c r="C709" s="4"/>
      <c r="D709" s="177"/>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row>
    <row r="710" ht="15.75" customHeight="1">
      <c r="A710" s="4"/>
      <c r="B710" s="4"/>
      <c r="C710" s="4"/>
      <c r="D710" s="177"/>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row>
    <row r="711" ht="15.75" customHeight="1">
      <c r="A711" s="4"/>
      <c r="B711" s="4"/>
      <c r="C711" s="4"/>
      <c r="D711" s="177"/>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row>
    <row r="712" ht="15.75" customHeight="1">
      <c r="A712" s="4"/>
      <c r="B712" s="4"/>
      <c r="C712" s="4"/>
      <c r="D712" s="177"/>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row>
    <row r="713" ht="15.75" customHeight="1">
      <c r="A713" s="4"/>
      <c r="B713" s="4"/>
      <c r="C713" s="4"/>
      <c r="D713" s="177"/>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row>
    <row r="714" ht="15.75" customHeight="1">
      <c r="A714" s="4"/>
      <c r="B714" s="4"/>
      <c r="C714" s="4"/>
      <c r="D714" s="177"/>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row>
    <row r="715" ht="15.75" customHeight="1">
      <c r="A715" s="4"/>
      <c r="B715" s="4"/>
      <c r="C715" s="4"/>
      <c r="D715" s="177"/>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row>
    <row r="716" ht="15.75" customHeight="1">
      <c r="A716" s="4"/>
      <c r="B716" s="4"/>
      <c r="C716" s="4"/>
      <c r="D716" s="177"/>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row>
    <row r="717" ht="15.75" customHeight="1">
      <c r="A717" s="4"/>
      <c r="B717" s="4"/>
      <c r="C717" s="4"/>
      <c r="D717" s="177"/>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row>
    <row r="718" ht="15.75" customHeight="1">
      <c r="A718" s="4"/>
      <c r="B718" s="4"/>
      <c r="C718" s="4"/>
      <c r="D718" s="177"/>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row>
    <row r="719" ht="15.75" customHeight="1">
      <c r="A719" s="4"/>
      <c r="B719" s="4"/>
      <c r="C719" s="4"/>
      <c r="D719" s="177"/>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row>
    <row r="720" ht="15.75" customHeight="1">
      <c r="A720" s="4"/>
      <c r="B720" s="4"/>
      <c r="C720" s="4"/>
      <c r="D720" s="177"/>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row>
    <row r="721" ht="15.75" customHeight="1">
      <c r="A721" s="4"/>
      <c r="B721" s="4"/>
      <c r="C721" s="4"/>
      <c r="D721" s="177"/>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row>
    <row r="722" ht="15.75" customHeight="1">
      <c r="A722" s="4"/>
      <c r="B722" s="4"/>
      <c r="C722" s="4"/>
      <c r="D722" s="177"/>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row>
    <row r="723" ht="15.75" customHeight="1">
      <c r="A723" s="4"/>
      <c r="B723" s="4"/>
      <c r="C723" s="4"/>
      <c r="D723" s="177"/>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row>
    <row r="724" ht="15.75" customHeight="1">
      <c r="A724" s="4"/>
      <c r="B724" s="4"/>
      <c r="C724" s="4"/>
      <c r="D724" s="177"/>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row>
    <row r="725" ht="15.75" customHeight="1">
      <c r="A725" s="4"/>
      <c r="B725" s="4"/>
      <c r="C725" s="4"/>
      <c r="D725" s="177"/>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row>
    <row r="726" ht="15.75" customHeight="1">
      <c r="A726" s="4"/>
      <c r="B726" s="4"/>
      <c r="C726" s="4"/>
      <c r="D726" s="177"/>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row>
    <row r="727" ht="15.75" customHeight="1">
      <c r="A727" s="4"/>
      <c r="B727" s="4"/>
      <c r="C727" s="4"/>
      <c r="D727" s="177"/>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row>
    <row r="728" ht="15.75" customHeight="1">
      <c r="A728" s="4"/>
      <c r="B728" s="4"/>
      <c r="C728" s="4"/>
      <c r="D728" s="177"/>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row>
    <row r="729" ht="15.75" customHeight="1">
      <c r="A729" s="4"/>
      <c r="B729" s="4"/>
      <c r="C729" s="4"/>
      <c r="D729" s="177"/>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row>
    <row r="730" ht="15.75" customHeight="1">
      <c r="A730" s="4"/>
      <c r="B730" s="4"/>
      <c r="C730" s="4"/>
      <c r="D730" s="177"/>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row>
    <row r="731" ht="15.75" customHeight="1">
      <c r="A731" s="4"/>
      <c r="B731" s="4"/>
      <c r="C731" s="4"/>
      <c r="D731" s="177"/>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row>
    <row r="732" ht="15.75" customHeight="1">
      <c r="A732" s="4"/>
      <c r="B732" s="4"/>
      <c r="C732" s="4"/>
      <c r="D732" s="177"/>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row>
    <row r="733" ht="15.75" customHeight="1">
      <c r="A733" s="4"/>
      <c r="B733" s="4"/>
      <c r="C733" s="4"/>
      <c r="D733" s="177"/>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row>
    <row r="734" ht="15.75" customHeight="1">
      <c r="A734" s="4"/>
      <c r="B734" s="4"/>
      <c r="C734" s="4"/>
      <c r="D734" s="177"/>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row>
    <row r="735" ht="15.75" customHeight="1">
      <c r="A735" s="4"/>
      <c r="B735" s="4"/>
      <c r="C735" s="4"/>
      <c r="D735" s="177"/>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row>
    <row r="736" ht="15.75" customHeight="1">
      <c r="A736" s="4"/>
      <c r="B736" s="4"/>
      <c r="C736" s="4"/>
      <c r="D736" s="177"/>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row>
    <row r="737" ht="15.75" customHeight="1">
      <c r="A737" s="4"/>
      <c r="B737" s="4"/>
      <c r="C737" s="4"/>
      <c r="D737" s="177"/>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row>
    <row r="738" ht="15.75" customHeight="1">
      <c r="A738" s="4"/>
      <c r="B738" s="4"/>
      <c r="C738" s="4"/>
      <c r="D738" s="177"/>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row>
    <row r="739" ht="15.75" customHeight="1">
      <c r="A739" s="4"/>
      <c r="B739" s="4"/>
      <c r="C739" s="4"/>
      <c r="D739" s="177"/>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row>
    <row r="740" ht="15.75" customHeight="1">
      <c r="A740" s="4"/>
      <c r="B740" s="4"/>
      <c r="C740" s="4"/>
      <c r="D740" s="177"/>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row>
    <row r="741" ht="15.75" customHeight="1">
      <c r="A741" s="4"/>
      <c r="B741" s="4"/>
      <c r="C741" s="4"/>
      <c r="D741" s="177"/>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row>
    <row r="742" ht="15.75" customHeight="1">
      <c r="A742" s="4"/>
      <c r="B742" s="4"/>
      <c r="C742" s="4"/>
      <c r="D742" s="177"/>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row>
    <row r="743" ht="15.75" customHeight="1">
      <c r="A743" s="4"/>
      <c r="B743" s="4"/>
      <c r="C743" s="4"/>
      <c r="D743" s="177"/>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row>
    <row r="744" ht="15.75" customHeight="1">
      <c r="A744" s="4"/>
      <c r="B744" s="4"/>
      <c r="C744" s="4"/>
      <c r="D744" s="177"/>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row>
    <row r="745" ht="15.75" customHeight="1">
      <c r="A745" s="4"/>
      <c r="B745" s="4"/>
      <c r="C745" s="4"/>
      <c r="D745" s="177"/>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row>
    <row r="746" ht="15.75" customHeight="1">
      <c r="A746" s="4"/>
      <c r="B746" s="4"/>
      <c r="C746" s="4"/>
      <c r="D746" s="177"/>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row>
    <row r="747" ht="15.75" customHeight="1">
      <c r="A747" s="4"/>
      <c r="B747" s="4"/>
      <c r="C747" s="4"/>
      <c r="D747" s="177"/>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row>
    <row r="748" ht="15.75" customHeight="1">
      <c r="A748" s="4"/>
      <c r="B748" s="4"/>
      <c r="C748" s="4"/>
      <c r="D748" s="177"/>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row>
    <row r="749" ht="15.75" customHeight="1">
      <c r="A749" s="4"/>
      <c r="B749" s="4"/>
      <c r="C749" s="4"/>
      <c r="D749" s="177"/>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row>
    <row r="750" ht="15.75" customHeight="1">
      <c r="A750" s="4"/>
      <c r="B750" s="4"/>
      <c r="C750" s="4"/>
      <c r="D750" s="177"/>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row>
    <row r="751" ht="15.75" customHeight="1">
      <c r="A751" s="4"/>
      <c r="B751" s="4"/>
      <c r="C751" s="4"/>
      <c r="D751" s="177"/>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row>
    <row r="752" ht="15.75" customHeight="1">
      <c r="A752" s="4"/>
      <c r="B752" s="4"/>
      <c r="C752" s="4"/>
      <c r="D752" s="177"/>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row>
    <row r="753" ht="15.75" customHeight="1">
      <c r="A753" s="4"/>
      <c r="B753" s="4"/>
      <c r="C753" s="4"/>
      <c r="D753" s="177"/>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row>
    <row r="754" ht="15.75" customHeight="1">
      <c r="A754" s="4"/>
      <c r="B754" s="4"/>
      <c r="C754" s="4"/>
      <c r="D754" s="177"/>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row>
    <row r="755" ht="15.75" customHeight="1">
      <c r="A755" s="4"/>
      <c r="B755" s="4"/>
      <c r="C755" s="4"/>
      <c r="D755" s="177"/>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row>
    <row r="756" ht="15.75" customHeight="1">
      <c r="A756" s="4"/>
      <c r="B756" s="4"/>
      <c r="C756" s="4"/>
      <c r="D756" s="177"/>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row>
    <row r="757" ht="15.75" customHeight="1">
      <c r="A757" s="4"/>
      <c r="B757" s="4"/>
      <c r="C757" s="4"/>
      <c r="D757" s="177"/>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row>
    <row r="758" ht="15.75" customHeight="1">
      <c r="A758" s="4"/>
      <c r="B758" s="4"/>
      <c r="C758" s="4"/>
      <c r="D758" s="177"/>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row>
    <row r="759" ht="15.75" customHeight="1">
      <c r="A759" s="4"/>
      <c r="B759" s="4"/>
      <c r="C759" s="4"/>
      <c r="D759" s="177"/>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row>
    <row r="760" ht="15.75" customHeight="1">
      <c r="A760" s="4"/>
      <c r="B760" s="4"/>
      <c r="C760" s="4"/>
      <c r="D760" s="177"/>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row>
    <row r="761" ht="15.75" customHeight="1">
      <c r="A761" s="4"/>
      <c r="B761" s="4"/>
      <c r="C761" s="4"/>
      <c r="D761" s="177"/>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row>
    <row r="762" ht="15.75" customHeight="1">
      <c r="A762" s="4"/>
      <c r="B762" s="4"/>
      <c r="C762" s="4"/>
      <c r="D762" s="177"/>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row>
    <row r="763" ht="15.75" customHeight="1">
      <c r="A763" s="4"/>
      <c r="B763" s="4"/>
      <c r="C763" s="4"/>
      <c r="D763" s="177"/>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row>
    <row r="764" ht="15.75" customHeight="1">
      <c r="A764" s="4"/>
      <c r="B764" s="4"/>
      <c r="C764" s="4"/>
      <c r="D764" s="177"/>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row>
    <row r="765" ht="15.75" customHeight="1">
      <c r="A765" s="4"/>
      <c r="B765" s="4"/>
      <c r="C765" s="4"/>
      <c r="D765" s="177"/>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row>
    <row r="766" ht="15.75" customHeight="1">
      <c r="A766" s="4"/>
      <c r="B766" s="4"/>
      <c r="C766" s="4"/>
      <c r="D766" s="177"/>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row>
    <row r="767" ht="15.75" customHeight="1">
      <c r="A767" s="4"/>
      <c r="B767" s="4"/>
      <c r="C767" s="4"/>
      <c r="D767" s="177"/>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row>
    <row r="768" ht="15.75" customHeight="1">
      <c r="A768" s="4"/>
      <c r="B768" s="4"/>
      <c r="C768" s="4"/>
      <c r="D768" s="177"/>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row>
    <row r="769" ht="15.75" customHeight="1">
      <c r="A769" s="4"/>
      <c r="B769" s="4"/>
      <c r="C769" s="4"/>
      <c r="D769" s="177"/>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row>
    <row r="770" ht="15.75" customHeight="1">
      <c r="A770" s="4"/>
      <c r="B770" s="4"/>
      <c r="C770" s="4"/>
      <c r="D770" s="177"/>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row>
    <row r="771" ht="15.75" customHeight="1">
      <c r="A771" s="4"/>
      <c r="B771" s="4"/>
      <c r="C771" s="4"/>
      <c r="D771" s="177"/>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row>
    <row r="772" ht="15.75" customHeight="1">
      <c r="A772" s="4"/>
      <c r="B772" s="4"/>
      <c r="C772" s="4"/>
      <c r="D772" s="177"/>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row>
    <row r="773" ht="15.75" customHeight="1">
      <c r="A773" s="4"/>
      <c r="B773" s="4"/>
      <c r="C773" s="4"/>
      <c r="D773" s="177"/>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row>
    <row r="774" ht="15.75" customHeight="1">
      <c r="A774" s="4"/>
      <c r="B774" s="4"/>
      <c r="C774" s="4"/>
      <c r="D774" s="177"/>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row>
    <row r="775" ht="15.75" customHeight="1">
      <c r="A775" s="4"/>
      <c r="B775" s="4"/>
      <c r="C775" s="4"/>
      <c r="D775" s="177"/>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row>
    <row r="776" ht="15.75" customHeight="1">
      <c r="A776" s="4"/>
      <c r="B776" s="4"/>
      <c r="C776" s="4"/>
      <c r="D776" s="177"/>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row>
    <row r="777" ht="15.75" customHeight="1">
      <c r="A777" s="4"/>
      <c r="B777" s="4"/>
      <c r="C777" s="4"/>
      <c r="D777" s="177"/>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row>
    <row r="778" ht="15.75" customHeight="1">
      <c r="A778" s="4"/>
      <c r="B778" s="4"/>
      <c r="C778" s="4"/>
      <c r="D778" s="177"/>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row>
    <row r="779" ht="15.75" customHeight="1">
      <c r="A779" s="4"/>
      <c r="B779" s="4"/>
      <c r="C779" s="4"/>
      <c r="D779" s="177"/>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row>
    <row r="780" ht="15.75" customHeight="1">
      <c r="A780" s="4"/>
      <c r="B780" s="4"/>
      <c r="C780" s="4"/>
      <c r="D780" s="177"/>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row>
    <row r="781" ht="15.75" customHeight="1">
      <c r="A781" s="4"/>
      <c r="B781" s="4"/>
      <c r="C781" s="4"/>
      <c r="D781" s="177"/>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row>
    <row r="782" ht="15.75" customHeight="1">
      <c r="A782" s="4"/>
      <c r="B782" s="4"/>
      <c r="C782" s="4"/>
      <c r="D782" s="177"/>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row>
    <row r="783" ht="15.75" customHeight="1">
      <c r="A783" s="4"/>
      <c r="B783" s="4"/>
      <c r="C783" s="4"/>
      <c r="D783" s="177"/>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row>
    <row r="784" ht="15.75" customHeight="1">
      <c r="A784" s="4"/>
      <c r="B784" s="4"/>
      <c r="C784" s="4"/>
      <c r="D784" s="177"/>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row>
    <row r="785" ht="15.75" customHeight="1">
      <c r="A785" s="4"/>
      <c r="B785" s="4"/>
      <c r="C785" s="4"/>
      <c r="D785" s="177"/>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row>
    <row r="786" ht="15.75" customHeight="1">
      <c r="A786" s="4"/>
      <c r="B786" s="4"/>
      <c r="C786" s="4"/>
      <c r="D786" s="177"/>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row>
    <row r="787" ht="15.75" customHeight="1">
      <c r="A787" s="4"/>
      <c r="B787" s="4"/>
      <c r="C787" s="4"/>
      <c r="D787" s="177"/>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row>
    <row r="788" ht="15.75" customHeight="1">
      <c r="A788" s="4"/>
      <c r="B788" s="4"/>
      <c r="C788" s="4"/>
      <c r="D788" s="177"/>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row>
    <row r="789" ht="15.75" customHeight="1">
      <c r="A789" s="4"/>
      <c r="B789" s="4"/>
      <c r="C789" s="4"/>
      <c r="D789" s="177"/>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row>
    <row r="790" ht="15.75" customHeight="1">
      <c r="A790" s="4"/>
      <c r="B790" s="4"/>
      <c r="C790" s="4"/>
      <c r="D790" s="177"/>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row>
    <row r="791" ht="15.75" customHeight="1">
      <c r="A791" s="4"/>
      <c r="B791" s="4"/>
      <c r="C791" s="4"/>
      <c r="D791" s="177"/>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row>
    <row r="792" ht="15.75" customHeight="1">
      <c r="A792" s="4"/>
      <c r="B792" s="4"/>
      <c r="C792" s="4"/>
      <c r="D792" s="177"/>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row>
    <row r="793" ht="15.75" customHeight="1">
      <c r="A793" s="4"/>
      <c r="B793" s="4"/>
      <c r="C793" s="4"/>
      <c r="D793" s="177"/>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row>
    <row r="794" ht="15.75" customHeight="1">
      <c r="A794" s="4"/>
      <c r="B794" s="4"/>
      <c r="C794" s="4"/>
      <c r="D794" s="177"/>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row>
    <row r="795" ht="15.75" customHeight="1">
      <c r="A795" s="4"/>
      <c r="B795" s="4"/>
      <c r="C795" s="4"/>
      <c r="D795" s="177"/>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row>
    <row r="796" ht="15.75" customHeight="1">
      <c r="A796" s="4"/>
      <c r="B796" s="4"/>
      <c r="C796" s="4"/>
      <c r="D796" s="177"/>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row>
    <row r="797" ht="15.75" customHeight="1">
      <c r="A797" s="4"/>
      <c r="B797" s="4"/>
      <c r="C797" s="4"/>
      <c r="D797" s="177"/>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row>
    <row r="798" ht="15.75" customHeight="1">
      <c r="A798" s="4"/>
      <c r="B798" s="4"/>
      <c r="C798" s="4"/>
      <c r="D798" s="177"/>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row>
    <row r="799" ht="15.75" customHeight="1">
      <c r="A799" s="4"/>
      <c r="B799" s="4"/>
      <c r="C799" s="4"/>
      <c r="D799" s="177"/>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row>
    <row r="800" ht="15.75" customHeight="1">
      <c r="A800" s="4"/>
      <c r="B800" s="4"/>
      <c r="C800" s="4"/>
      <c r="D800" s="177"/>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row>
    <row r="801" ht="15.75" customHeight="1">
      <c r="A801" s="4"/>
      <c r="B801" s="4"/>
      <c r="C801" s="4"/>
      <c r="D801" s="177"/>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row>
    <row r="802" ht="15.75" customHeight="1">
      <c r="A802" s="4"/>
      <c r="B802" s="4"/>
      <c r="C802" s="4"/>
      <c r="D802" s="177"/>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row>
    <row r="803" ht="15.75" customHeight="1">
      <c r="A803" s="4"/>
      <c r="B803" s="4"/>
      <c r="C803" s="4"/>
      <c r="D803" s="177"/>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row>
    <row r="804" ht="15.75" customHeight="1">
      <c r="A804" s="4"/>
      <c r="B804" s="4"/>
      <c r="C804" s="4"/>
      <c r="D804" s="177"/>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row>
    <row r="805" ht="15.75" customHeight="1">
      <c r="A805" s="4"/>
      <c r="B805" s="4"/>
      <c r="C805" s="4"/>
      <c r="D805" s="177"/>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row>
    <row r="806" ht="15.75" customHeight="1">
      <c r="A806" s="4"/>
      <c r="B806" s="4"/>
      <c r="C806" s="4"/>
      <c r="D806" s="177"/>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row>
    <row r="807" ht="15.75" customHeight="1">
      <c r="A807" s="4"/>
      <c r="B807" s="4"/>
      <c r="C807" s="4"/>
      <c r="D807" s="177"/>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row>
    <row r="808" ht="15.75" customHeight="1">
      <c r="A808" s="4"/>
      <c r="B808" s="4"/>
      <c r="C808" s="4"/>
      <c r="D808" s="177"/>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row>
    <row r="809" ht="15.75" customHeight="1">
      <c r="A809" s="4"/>
      <c r="B809" s="4"/>
      <c r="C809" s="4"/>
      <c r="D809" s="177"/>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row>
    <row r="810" ht="15.75" customHeight="1">
      <c r="A810" s="4"/>
      <c r="B810" s="4"/>
      <c r="C810" s="4"/>
      <c r="D810" s="177"/>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row>
    <row r="811" ht="15.75" customHeight="1">
      <c r="A811" s="4"/>
      <c r="B811" s="4"/>
      <c r="C811" s="4"/>
      <c r="D811" s="177"/>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row>
    <row r="812" ht="15.75" customHeight="1">
      <c r="A812" s="4"/>
      <c r="B812" s="4"/>
      <c r="C812" s="4"/>
      <c r="D812" s="177"/>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row>
    <row r="813" ht="15.75" customHeight="1">
      <c r="A813" s="4"/>
      <c r="B813" s="4"/>
      <c r="C813" s="4"/>
      <c r="D813" s="177"/>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row>
    <row r="814" ht="15.75" customHeight="1">
      <c r="A814" s="4"/>
      <c r="B814" s="4"/>
      <c r="C814" s="4"/>
      <c r="D814" s="177"/>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row>
    <row r="815" ht="15.75" customHeight="1">
      <c r="A815" s="4"/>
      <c r="B815" s="4"/>
      <c r="C815" s="4"/>
      <c r="D815" s="177"/>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row>
    <row r="816" ht="15.75" customHeight="1">
      <c r="A816" s="4"/>
      <c r="B816" s="4"/>
      <c r="C816" s="4"/>
      <c r="D816" s="177"/>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row>
    <row r="817" ht="15.75" customHeight="1">
      <c r="A817" s="4"/>
      <c r="B817" s="4"/>
      <c r="C817" s="4"/>
      <c r="D817" s="177"/>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row>
    <row r="818" ht="15.75" customHeight="1">
      <c r="A818" s="4"/>
      <c r="B818" s="4"/>
      <c r="C818" s="4"/>
      <c r="D818" s="177"/>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row>
    <row r="819" ht="15.75" customHeight="1">
      <c r="A819" s="4"/>
      <c r="B819" s="4"/>
      <c r="C819" s="4"/>
      <c r="D819" s="177"/>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row>
    <row r="820" ht="15.75" customHeight="1">
      <c r="A820" s="4"/>
      <c r="B820" s="4"/>
      <c r="C820" s="4"/>
      <c r="D820" s="177"/>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row>
    <row r="821" ht="15.75" customHeight="1">
      <c r="A821" s="4"/>
      <c r="B821" s="4"/>
      <c r="C821" s="4"/>
      <c r="D821" s="177"/>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row>
    <row r="822" ht="15.75" customHeight="1">
      <c r="A822" s="4"/>
      <c r="B822" s="4"/>
      <c r="C822" s="4"/>
      <c r="D822" s="177"/>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row>
    <row r="823" ht="15.75" customHeight="1">
      <c r="A823" s="4"/>
      <c r="B823" s="4"/>
      <c r="C823" s="4"/>
      <c r="D823" s="177"/>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row>
    <row r="824" ht="15.75" customHeight="1">
      <c r="A824" s="4"/>
      <c r="B824" s="4"/>
      <c r="C824" s="4"/>
      <c r="D824" s="177"/>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row>
    <row r="825" ht="15.75" customHeight="1">
      <c r="A825" s="4"/>
      <c r="B825" s="4"/>
      <c r="C825" s="4"/>
      <c r="D825" s="177"/>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row>
    <row r="826" ht="15.75" customHeight="1">
      <c r="A826" s="4"/>
      <c r="B826" s="4"/>
      <c r="C826" s="4"/>
      <c r="D826" s="177"/>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row>
    <row r="827" ht="15.75" customHeight="1">
      <c r="A827" s="4"/>
      <c r="B827" s="4"/>
      <c r="C827" s="4"/>
      <c r="D827" s="177"/>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row>
    <row r="828" ht="15.75" customHeight="1">
      <c r="A828" s="4"/>
      <c r="B828" s="4"/>
      <c r="C828" s="4"/>
      <c r="D828" s="177"/>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row>
    <row r="829" ht="15.75" customHeight="1">
      <c r="A829" s="4"/>
      <c r="B829" s="4"/>
      <c r="C829" s="4"/>
      <c r="D829" s="177"/>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row>
    <row r="830" ht="15.75" customHeight="1">
      <c r="A830" s="4"/>
      <c r="B830" s="4"/>
      <c r="C830" s="4"/>
      <c r="D830" s="177"/>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row>
    <row r="831" ht="15.75" customHeight="1">
      <c r="A831" s="4"/>
      <c r="B831" s="4"/>
      <c r="C831" s="4"/>
      <c r="D831" s="177"/>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row>
    <row r="832" ht="15.75" customHeight="1">
      <c r="A832" s="4"/>
      <c r="B832" s="4"/>
      <c r="C832" s="4"/>
      <c r="D832" s="177"/>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row>
    <row r="833" ht="15.75" customHeight="1">
      <c r="A833" s="4"/>
      <c r="B833" s="4"/>
      <c r="C833" s="4"/>
      <c r="D833" s="177"/>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row>
    <row r="834" ht="15.75" customHeight="1">
      <c r="A834" s="4"/>
      <c r="B834" s="4"/>
      <c r="C834" s="4"/>
      <c r="D834" s="177"/>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row>
    <row r="835" ht="15.75" customHeight="1">
      <c r="A835" s="4"/>
      <c r="B835" s="4"/>
      <c r="C835" s="4"/>
      <c r="D835" s="177"/>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row>
    <row r="836" ht="15.75" customHeight="1">
      <c r="A836" s="4"/>
      <c r="B836" s="4"/>
      <c r="C836" s="4"/>
      <c r="D836" s="177"/>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row>
    <row r="837" ht="15.75" customHeight="1">
      <c r="A837" s="4"/>
      <c r="B837" s="4"/>
      <c r="C837" s="4"/>
      <c r="D837" s="177"/>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row>
    <row r="838" ht="15.75" customHeight="1">
      <c r="A838" s="4"/>
      <c r="B838" s="4"/>
      <c r="C838" s="4"/>
      <c r="D838" s="177"/>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row>
    <row r="839" ht="15.75" customHeight="1">
      <c r="A839" s="4"/>
      <c r="B839" s="4"/>
      <c r="C839" s="4"/>
      <c r="D839" s="177"/>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row>
    <row r="840" ht="15.75" customHeight="1">
      <c r="A840" s="4"/>
      <c r="B840" s="4"/>
      <c r="C840" s="4"/>
      <c r="D840" s="177"/>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row>
    <row r="841" ht="15.75" customHeight="1">
      <c r="A841" s="4"/>
      <c r="B841" s="4"/>
      <c r="C841" s="4"/>
      <c r="D841" s="177"/>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row>
    <row r="842" ht="15.75" customHeight="1">
      <c r="A842" s="4"/>
      <c r="B842" s="4"/>
      <c r="C842" s="4"/>
      <c r="D842" s="177"/>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row>
    <row r="843" ht="15.75" customHeight="1">
      <c r="A843" s="4"/>
      <c r="B843" s="4"/>
      <c r="C843" s="4"/>
      <c r="D843" s="177"/>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row>
    <row r="844" ht="15.75" customHeight="1">
      <c r="A844" s="4"/>
      <c r="B844" s="4"/>
      <c r="C844" s="4"/>
      <c r="D844" s="177"/>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row>
    <row r="845" ht="15.75" customHeight="1">
      <c r="A845" s="4"/>
      <c r="B845" s="4"/>
      <c r="C845" s="4"/>
      <c r="D845" s="177"/>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row>
    <row r="846" ht="15.75" customHeight="1">
      <c r="A846" s="4"/>
      <c r="B846" s="4"/>
      <c r="C846" s="4"/>
      <c r="D846" s="177"/>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row>
    <row r="847" ht="15.75" customHeight="1">
      <c r="A847" s="4"/>
      <c r="B847" s="4"/>
      <c r="C847" s="4"/>
      <c r="D847" s="177"/>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row>
    <row r="848" ht="15.75" customHeight="1">
      <c r="A848" s="4"/>
      <c r="B848" s="4"/>
      <c r="C848" s="4"/>
      <c r="D848" s="177"/>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row>
    <row r="849" ht="15.75" customHeight="1">
      <c r="A849" s="4"/>
      <c r="B849" s="4"/>
      <c r="C849" s="4"/>
      <c r="D849" s="177"/>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row>
    <row r="850" ht="15.75" customHeight="1">
      <c r="A850" s="4"/>
      <c r="B850" s="4"/>
      <c r="C850" s="4"/>
      <c r="D850" s="177"/>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row>
    <row r="851" ht="15.75" customHeight="1">
      <c r="A851" s="4"/>
      <c r="B851" s="4"/>
      <c r="C851" s="4"/>
      <c r="D851" s="177"/>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row>
    <row r="852" ht="15.75" customHeight="1">
      <c r="A852" s="4"/>
      <c r="B852" s="4"/>
      <c r="C852" s="4"/>
      <c r="D852" s="177"/>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row>
    <row r="853" ht="15.75" customHeight="1">
      <c r="A853" s="4"/>
      <c r="B853" s="4"/>
      <c r="C853" s="4"/>
      <c r="D853" s="177"/>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row>
    <row r="854" ht="15.75" customHeight="1">
      <c r="A854" s="4"/>
      <c r="B854" s="4"/>
      <c r="C854" s="4"/>
      <c r="D854" s="177"/>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row>
    <row r="855" ht="15.75" customHeight="1">
      <c r="A855" s="4"/>
      <c r="B855" s="4"/>
      <c r="C855" s="4"/>
      <c r="D855" s="177"/>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row>
    <row r="856" ht="15.75" customHeight="1">
      <c r="A856" s="4"/>
      <c r="B856" s="4"/>
      <c r="C856" s="4"/>
      <c r="D856" s="177"/>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row>
    <row r="857" ht="15.75" customHeight="1">
      <c r="A857" s="4"/>
      <c r="B857" s="4"/>
      <c r="C857" s="4"/>
      <c r="D857" s="177"/>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row>
    <row r="858" ht="15.75" customHeight="1">
      <c r="A858" s="4"/>
      <c r="B858" s="4"/>
      <c r="C858" s="4"/>
      <c r="D858" s="177"/>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row>
    <row r="859" ht="15.75" customHeight="1">
      <c r="A859" s="4"/>
      <c r="B859" s="4"/>
      <c r="C859" s="4"/>
      <c r="D859" s="177"/>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row>
    <row r="860" ht="15.75" customHeight="1">
      <c r="A860" s="4"/>
      <c r="B860" s="4"/>
      <c r="C860" s="4"/>
      <c r="D860" s="177"/>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row>
    <row r="861" ht="15.75" customHeight="1">
      <c r="A861" s="4"/>
      <c r="B861" s="4"/>
      <c r="C861" s="4"/>
      <c r="D861" s="177"/>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row>
    <row r="862" ht="15.75" customHeight="1">
      <c r="A862" s="4"/>
      <c r="B862" s="4"/>
      <c r="C862" s="4"/>
      <c r="D862" s="177"/>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row>
    <row r="863" ht="15.75" customHeight="1">
      <c r="A863" s="4"/>
      <c r="B863" s="4"/>
      <c r="C863" s="4"/>
      <c r="D863" s="177"/>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row>
    <row r="864" ht="15.75" customHeight="1">
      <c r="A864" s="4"/>
      <c r="B864" s="4"/>
      <c r="C864" s="4"/>
      <c r="D864" s="177"/>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row>
    <row r="865" ht="15.75" customHeight="1">
      <c r="A865" s="4"/>
      <c r="B865" s="4"/>
      <c r="C865" s="4"/>
      <c r="D865" s="177"/>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row>
    <row r="866" ht="15.75" customHeight="1">
      <c r="A866" s="4"/>
      <c r="B866" s="4"/>
      <c r="C866" s="4"/>
      <c r="D866" s="177"/>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row>
    <row r="867" ht="15.75" customHeight="1">
      <c r="A867" s="4"/>
      <c r="B867" s="4"/>
      <c r="C867" s="4"/>
      <c r="D867" s="177"/>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row>
    <row r="868" ht="15.75" customHeight="1">
      <c r="A868" s="4"/>
      <c r="B868" s="4"/>
      <c r="C868" s="4"/>
      <c r="D868" s="177"/>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row>
    <row r="869" ht="15.75" customHeight="1">
      <c r="A869" s="4"/>
      <c r="B869" s="4"/>
      <c r="C869" s="4"/>
      <c r="D869" s="177"/>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row>
    <row r="870" ht="15.75" customHeight="1">
      <c r="A870" s="4"/>
      <c r="B870" s="4"/>
      <c r="C870" s="4"/>
      <c r="D870" s="177"/>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row>
    <row r="871" ht="15.75" customHeight="1">
      <c r="A871" s="4"/>
      <c r="B871" s="4"/>
      <c r="C871" s="4"/>
      <c r="D871" s="177"/>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row>
    <row r="872" ht="15.75" customHeight="1">
      <c r="A872" s="4"/>
      <c r="B872" s="4"/>
      <c r="C872" s="4"/>
      <c r="D872" s="177"/>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row>
    <row r="873" ht="15.75" customHeight="1">
      <c r="A873" s="4"/>
      <c r="B873" s="4"/>
      <c r="C873" s="4"/>
      <c r="D873" s="177"/>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row>
    <row r="874" ht="15.75" customHeight="1">
      <c r="A874" s="4"/>
      <c r="B874" s="4"/>
      <c r="C874" s="4"/>
      <c r="D874" s="177"/>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row>
    <row r="875" ht="15.75" customHeight="1">
      <c r="A875" s="4"/>
      <c r="B875" s="4"/>
      <c r="C875" s="4"/>
      <c r="D875" s="177"/>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row>
    <row r="876" ht="15.75" customHeight="1">
      <c r="A876" s="4"/>
      <c r="B876" s="4"/>
      <c r="C876" s="4"/>
      <c r="D876" s="177"/>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row>
    <row r="877" ht="15.75" customHeight="1">
      <c r="A877" s="4"/>
      <c r="B877" s="4"/>
      <c r="C877" s="4"/>
      <c r="D877" s="177"/>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row>
    <row r="878" ht="15.75" customHeight="1">
      <c r="A878" s="4"/>
      <c r="B878" s="4"/>
      <c r="C878" s="4"/>
      <c r="D878" s="177"/>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row>
    <row r="879" ht="15.75" customHeight="1">
      <c r="A879" s="4"/>
      <c r="B879" s="4"/>
      <c r="C879" s="4"/>
      <c r="D879" s="177"/>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row>
    <row r="880" ht="15.75" customHeight="1">
      <c r="A880" s="4"/>
      <c r="B880" s="4"/>
      <c r="C880" s="4"/>
      <c r="D880" s="177"/>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row>
    <row r="881" ht="15.75" customHeight="1">
      <c r="A881" s="4"/>
      <c r="B881" s="4"/>
      <c r="C881" s="4"/>
      <c r="D881" s="177"/>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row>
    <row r="882" ht="15.75" customHeight="1">
      <c r="A882" s="4"/>
      <c r="B882" s="4"/>
      <c r="C882" s="4"/>
      <c r="D882" s="177"/>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row>
    <row r="883" ht="15.75" customHeight="1">
      <c r="A883" s="4"/>
      <c r="B883" s="4"/>
      <c r="C883" s="4"/>
      <c r="D883" s="177"/>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row>
    <row r="884" ht="15.75" customHeight="1">
      <c r="A884" s="4"/>
      <c r="B884" s="4"/>
      <c r="C884" s="4"/>
      <c r="D884" s="177"/>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row>
    <row r="885" ht="15.75" customHeight="1">
      <c r="A885" s="4"/>
      <c r="B885" s="4"/>
      <c r="C885" s="4"/>
      <c r="D885" s="177"/>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row>
    <row r="886" ht="15.75" customHeight="1">
      <c r="A886" s="4"/>
      <c r="B886" s="4"/>
      <c r="C886" s="4"/>
      <c r="D886" s="177"/>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row>
    <row r="887" ht="15.75" customHeight="1">
      <c r="A887" s="4"/>
      <c r="B887" s="4"/>
      <c r="C887" s="4"/>
      <c r="D887" s="177"/>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row>
    <row r="888" ht="15.75" customHeight="1">
      <c r="A888" s="4"/>
      <c r="B888" s="4"/>
      <c r="C888" s="4"/>
      <c r="D888" s="177"/>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row>
    <row r="889" ht="15.75" customHeight="1">
      <c r="A889" s="4"/>
      <c r="B889" s="4"/>
      <c r="C889" s="4"/>
      <c r="D889" s="177"/>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row>
    <row r="890" ht="15.75" customHeight="1">
      <c r="A890" s="4"/>
      <c r="B890" s="4"/>
      <c r="C890" s="4"/>
      <c r="D890" s="177"/>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row>
    <row r="891" ht="15.75" customHeight="1">
      <c r="A891" s="4"/>
      <c r="B891" s="4"/>
      <c r="C891" s="4"/>
      <c r="D891" s="177"/>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row>
    <row r="892" ht="15.75" customHeight="1">
      <c r="A892" s="4"/>
      <c r="B892" s="4"/>
      <c r="C892" s="4"/>
      <c r="D892" s="177"/>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row>
    <row r="893" ht="15.75" customHeight="1">
      <c r="A893" s="4"/>
      <c r="B893" s="4"/>
      <c r="C893" s="4"/>
      <c r="D893" s="177"/>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row>
    <row r="894" ht="15.75" customHeight="1">
      <c r="A894" s="4"/>
      <c r="B894" s="4"/>
      <c r="C894" s="4"/>
      <c r="D894" s="177"/>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row>
    <row r="895" ht="15.75" customHeight="1">
      <c r="A895" s="4"/>
      <c r="B895" s="4"/>
      <c r="C895" s="4"/>
      <c r="D895" s="177"/>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row>
    <row r="896" ht="15.75" customHeight="1">
      <c r="A896" s="4"/>
      <c r="B896" s="4"/>
      <c r="C896" s="4"/>
      <c r="D896" s="177"/>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row>
    <row r="897" ht="15.75" customHeight="1">
      <c r="A897" s="4"/>
      <c r="B897" s="4"/>
      <c r="C897" s="4"/>
      <c r="D897" s="177"/>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row>
    <row r="898" ht="15.75" customHeight="1">
      <c r="A898" s="4"/>
      <c r="B898" s="4"/>
      <c r="C898" s="4"/>
      <c r="D898" s="177"/>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row>
    <row r="899" ht="15.75" customHeight="1">
      <c r="A899" s="4"/>
      <c r="B899" s="4"/>
      <c r="C899" s="4"/>
      <c r="D899" s="177"/>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row>
    <row r="900" ht="15.75" customHeight="1">
      <c r="A900" s="4"/>
      <c r="B900" s="4"/>
      <c r="C900" s="4"/>
      <c r="D900" s="177"/>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row>
    <row r="901" ht="15.75" customHeight="1">
      <c r="A901" s="4"/>
      <c r="B901" s="4"/>
      <c r="C901" s="4"/>
      <c r="D901" s="177"/>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row>
    <row r="902" ht="15.75" customHeight="1">
      <c r="A902" s="4"/>
      <c r="B902" s="4"/>
      <c r="C902" s="4"/>
      <c r="D902" s="177"/>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row>
    <row r="903" ht="15.75" customHeight="1">
      <c r="A903" s="4"/>
      <c r="B903" s="4"/>
      <c r="C903" s="4"/>
      <c r="D903" s="177"/>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row>
    <row r="904" ht="15.75" customHeight="1">
      <c r="A904" s="4"/>
      <c r="B904" s="4"/>
      <c r="C904" s="4"/>
      <c r="D904" s="177"/>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row>
    <row r="905" ht="15.75" customHeight="1">
      <c r="A905" s="4"/>
      <c r="B905" s="4"/>
      <c r="C905" s="4"/>
      <c r="D905" s="177"/>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row>
    <row r="906" ht="15.75" customHeight="1">
      <c r="A906" s="4"/>
      <c r="B906" s="4"/>
      <c r="C906" s="4"/>
      <c r="D906" s="177"/>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row>
    <row r="907" ht="15.75" customHeight="1">
      <c r="A907" s="4"/>
      <c r="B907" s="4"/>
      <c r="C907" s="4"/>
      <c r="D907" s="177"/>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row>
    <row r="908" ht="15.75" customHeight="1">
      <c r="A908" s="4"/>
      <c r="B908" s="4"/>
      <c r="C908" s="4"/>
      <c r="D908" s="177"/>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row>
    <row r="909" ht="15.75" customHeight="1">
      <c r="A909" s="4"/>
      <c r="B909" s="4"/>
      <c r="C909" s="4"/>
      <c r="D909" s="177"/>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row>
    <row r="910" ht="15.75" customHeight="1">
      <c r="A910" s="4"/>
      <c r="B910" s="4"/>
      <c r="C910" s="4"/>
      <c r="D910" s="177"/>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row>
    <row r="911" ht="15.75" customHeight="1">
      <c r="A911" s="4"/>
      <c r="B911" s="4"/>
      <c r="C911" s="4"/>
      <c r="D911" s="177"/>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row>
    <row r="912" ht="15.75" customHeight="1">
      <c r="A912" s="4"/>
      <c r="B912" s="4"/>
      <c r="C912" s="4"/>
      <c r="D912" s="177"/>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row>
    <row r="913" ht="15.75" customHeight="1">
      <c r="A913" s="4"/>
      <c r="B913" s="4"/>
      <c r="C913" s="4"/>
      <c r="D913" s="177"/>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row>
    <row r="914" ht="15.75" customHeight="1">
      <c r="A914" s="4"/>
      <c r="B914" s="4"/>
      <c r="C914" s="4"/>
      <c r="D914" s="177"/>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row>
    <row r="915" ht="15.75" customHeight="1">
      <c r="A915" s="4"/>
      <c r="B915" s="4"/>
      <c r="C915" s="4"/>
      <c r="D915" s="177"/>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row>
    <row r="916" ht="15.75" customHeight="1">
      <c r="A916" s="4"/>
      <c r="B916" s="4"/>
      <c r="C916" s="4"/>
      <c r="D916" s="177"/>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row>
    <row r="917" ht="15.75" customHeight="1">
      <c r="A917" s="4"/>
      <c r="B917" s="4"/>
      <c r="C917" s="4"/>
      <c r="D917" s="177"/>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row>
    <row r="918" ht="15.75" customHeight="1">
      <c r="A918" s="4"/>
      <c r="B918" s="4"/>
      <c r="C918" s="4"/>
      <c r="D918" s="177"/>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row>
    <row r="919" ht="15.75" customHeight="1">
      <c r="A919" s="4"/>
      <c r="B919" s="4"/>
      <c r="C919" s="4"/>
      <c r="D919" s="177"/>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row>
    <row r="920" ht="15.75" customHeight="1">
      <c r="A920" s="4"/>
      <c r="B920" s="4"/>
      <c r="C920" s="4"/>
      <c r="D920" s="177"/>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row>
    <row r="921" ht="15.75" customHeight="1">
      <c r="A921" s="4"/>
      <c r="B921" s="4"/>
      <c r="C921" s="4"/>
      <c r="D921" s="177"/>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row>
    <row r="922" ht="15.75" customHeight="1">
      <c r="A922" s="4"/>
      <c r="B922" s="4"/>
      <c r="C922" s="4"/>
      <c r="D922" s="177"/>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row>
    <row r="923" ht="15.75" customHeight="1">
      <c r="A923" s="4"/>
      <c r="B923" s="4"/>
      <c r="C923" s="4"/>
      <c r="D923" s="177"/>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row>
    <row r="924" ht="15.75" customHeight="1">
      <c r="A924" s="4"/>
      <c r="B924" s="4"/>
      <c r="C924" s="4"/>
      <c r="D924" s="177"/>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row>
    <row r="925" ht="15.75" customHeight="1">
      <c r="A925" s="4"/>
      <c r="B925" s="4"/>
      <c r="C925" s="4"/>
      <c r="D925" s="177"/>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row>
    <row r="926" ht="15.75" customHeight="1">
      <c r="A926" s="4"/>
      <c r="B926" s="4"/>
      <c r="C926" s="4"/>
      <c r="D926" s="177"/>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row>
    <row r="927" ht="15.75" customHeight="1">
      <c r="A927" s="4"/>
      <c r="B927" s="4"/>
      <c r="C927" s="4"/>
      <c r="D927" s="177"/>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row>
    <row r="928" ht="15.75" customHeight="1">
      <c r="A928" s="4"/>
      <c r="B928" s="4"/>
      <c r="C928" s="4"/>
      <c r="D928" s="177"/>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row>
    <row r="929" ht="15.75" customHeight="1">
      <c r="A929" s="4"/>
      <c r="B929" s="4"/>
      <c r="C929" s="4"/>
      <c r="D929" s="177"/>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row>
    <row r="930" ht="15.75" customHeight="1">
      <c r="A930" s="4"/>
      <c r="B930" s="4"/>
      <c r="C930" s="4"/>
      <c r="D930" s="177"/>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row>
    <row r="931" ht="15.75" customHeight="1">
      <c r="A931" s="4"/>
      <c r="B931" s="4"/>
      <c r="C931" s="4"/>
      <c r="D931" s="177"/>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row>
    <row r="932" ht="15.75" customHeight="1">
      <c r="A932" s="4"/>
      <c r="B932" s="4"/>
      <c r="C932" s="4"/>
      <c r="D932" s="177"/>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row>
    <row r="933" ht="15.75" customHeight="1">
      <c r="A933" s="4"/>
      <c r="B933" s="4"/>
      <c r="C933" s="4"/>
      <c r="D933" s="177"/>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row>
    <row r="934" ht="15.75" customHeight="1">
      <c r="A934" s="4"/>
      <c r="B934" s="4"/>
      <c r="C934" s="4"/>
      <c r="D934" s="177"/>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row>
    <row r="935" ht="15.75" customHeight="1">
      <c r="A935" s="4"/>
      <c r="B935" s="4"/>
      <c r="C935" s="4"/>
      <c r="D935" s="177"/>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row>
    <row r="936" ht="15.75" customHeight="1">
      <c r="A936" s="4"/>
      <c r="B936" s="4"/>
      <c r="C936" s="4"/>
      <c r="D936" s="177"/>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row>
    <row r="937" ht="15.75" customHeight="1">
      <c r="A937" s="4"/>
      <c r="B937" s="4"/>
      <c r="C937" s="4"/>
      <c r="D937" s="177"/>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row>
    <row r="938" ht="15.75" customHeight="1">
      <c r="A938" s="4"/>
      <c r="B938" s="4"/>
      <c r="C938" s="4"/>
      <c r="D938" s="177"/>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row>
    <row r="939" ht="15.75" customHeight="1">
      <c r="A939" s="4"/>
      <c r="B939" s="4"/>
      <c r="C939" s="4"/>
      <c r="D939" s="177"/>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row>
    <row r="940" ht="15.75" customHeight="1">
      <c r="A940" s="4"/>
      <c r="B940" s="4"/>
      <c r="C940" s="4"/>
      <c r="D940" s="177"/>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row>
    <row r="941" ht="15.75" customHeight="1">
      <c r="A941" s="4"/>
      <c r="B941" s="4"/>
      <c r="C941" s="4"/>
      <c r="D941" s="177"/>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row>
    <row r="942" ht="15.75" customHeight="1">
      <c r="A942" s="4"/>
      <c r="B942" s="4"/>
      <c r="C942" s="4"/>
      <c r="D942" s="177"/>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row>
    <row r="943" ht="15.75" customHeight="1">
      <c r="A943" s="4"/>
      <c r="B943" s="4"/>
      <c r="C943" s="4"/>
      <c r="D943" s="177"/>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row>
    <row r="944" ht="15.75" customHeight="1">
      <c r="A944" s="4"/>
      <c r="B944" s="4"/>
      <c r="C944" s="4"/>
      <c r="D944" s="177"/>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row>
    <row r="945" ht="15.75" customHeight="1">
      <c r="A945" s="4"/>
      <c r="B945" s="4"/>
      <c r="C945" s="4"/>
      <c r="D945" s="177"/>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row>
    <row r="946" ht="15.75" customHeight="1">
      <c r="A946" s="4"/>
      <c r="B946" s="4"/>
      <c r="C946" s="4"/>
      <c r="D946" s="177"/>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row>
    <row r="947" ht="15.75" customHeight="1">
      <c r="A947" s="4"/>
      <c r="B947" s="4"/>
      <c r="C947" s="4"/>
      <c r="D947" s="177"/>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row>
    <row r="948" ht="15.75" customHeight="1">
      <c r="A948" s="4"/>
      <c r="B948" s="4"/>
      <c r="C948" s="4"/>
      <c r="D948" s="177"/>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row>
    <row r="949" ht="15.75" customHeight="1">
      <c r="A949" s="4"/>
      <c r="B949" s="4"/>
      <c r="C949" s="4"/>
      <c r="D949" s="177"/>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row>
    <row r="950" ht="15.75" customHeight="1">
      <c r="A950" s="4"/>
      <c r="B950" s="4"/>
      <c r="C950" s="4"/>
      <c r="D950" s="177"/>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row>
    <row r="951" ht="15.75" customHeight="1">
      <c r="A951" s="4"/>
      <c r="B951" s="4"/>
      <c r="C951" s="4"/>
      <c r="D951" s="177"/>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row>
    <row r="952" ht="15.75" customHeight="1">
      <c r="A952" s="4"/>
      <c r="B952" s="4"/>
      <c r="C952" s="4"/>
      <c r="D952" s="177"/>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row>
    <row r="953" ht="15.75" customHeight="1">
      <c r="A953" s="4"/>
      <c r="B953" s="4"/>
      <c r="C953" s="4"/>
      <c r="D953" s="177"/>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row>
    <row r="954" ht="15.75" customHeight="1">
      <c r="A954" s="4"/>
      <c r="B954" s="4"/>
      <c r="C954" s="4"/>
      <c r="D954" s="177"/>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row>
    <row r="955" ht="15.75" customHeight="1">
      <c r="A955" s="4"/>
      <c r="B955" s="4"/>
      <c r="C955" s="4"/>
      <c r="D955" s="177"/>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row>
    <row r="956" ht="15.75" customHeight="1">
      <c r="A956" s="4"/>
      <c r="B956" s="4"/>
      <c r="C956" s="4"/>
      <c r="D956" s="177"/>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row>
    <row r="957" ht="15.75" customHeight="1">
      <c r="A957" s="4"/>
      <c r="B957" s="4"/>
      <c r="C957" s="4"/>
      <c r="D957" s="177"/>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row>
    <row r="958" ht="15.75" customHeight="1">
      <c r="A958" s="4"/>
      <c r="B958" s="4"/>
      <c r="C958" s="4"/>
      <c r="D958" s="177"/>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row>
    <row r="959" ht="15.75" customHeight="1">
      <c r="A959" s="4"/>
      <c r="B959" s="4"/>
      <c r="C959" s="4"/>
      <c r="D959" s="177"/>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row>
    <row r="960" ht="15.75" customHeight="1">
      <c r="A960" s="4"/>
      <c r="B960" s="4"/>
      <c r="C960" s="4"/>
      <c r="D960" s="177"/>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row>
    <row r="961" ht="15.75" customHeight="1">
      <c r="A961" s="4"/>
      <c r="B961" s="4"/>
      <c r="C961" s="4"/>
      <c r="D961" s="177"/>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row>
    <row r="962" ht="15.75" customHeight="1">
      <c r="A962" s="4"/>
      <c r="B962" s="4"/>
      <c r="C962" s="4"/>
      <c r="D962" s="177"/>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row>
    <row r="963" ht="15.75" customHeight="1">
      <c r="A963" s="4"/>
      <c r="B963" s="4"/>
      <c r="C963" s="4"/>
      <c r="D963" s="177"/>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row>
    <row r="964" ht="15.75" customHeight="1">
      <c r="A964" s="4"/>
      <c r="B964" s="4"/>
      <c r="C964" s="4"/>
      <c r="D964" s="177"/>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row>
    <row r="965" ht="15.75" customHeight="1">
      <c r="A965" s="4"/>
      <c r="B965" s="4"/>
      <c r="C965" s="4"/>
      <c r="D965" s="177"/>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row>
    <row r="966" ht="15.75" customHeight="1">
      <c r="A966" s="4"/>
      <c r="B966" s="4"/>
      <c r="C966" s="4"/>
      <c r="D966" s="177"/>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row>
    <row r="967" ht="15.75" customHeight="1">
      <c r="A967" s="4"/>
      <c r="B967" s="4"/>
      <c r="C967" s="4"/>
      <c r="D967" s="177"/>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row>
    <row r="968" ht="15.75" customHeight="1">
      <c r="A968" s="4"/>
      <c r="B968" s="4"/>
      <c r="C968" s="4"/>
      <c r="D968" s="177"/>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row>
    <row r="969" ht="15.75" customHeight="1">
      <c r="A969" s="4"/>
      <c r="B969" s="4"/>
      <c r="C969" s="4"/>
      <c r="D969" s="177"/>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row>
    <row r="970" ht="15.75" customHeight="1">
      <c r="A970" s="4"/>
      <c r="B970" s="4"/>
      <c r="C970" s="4"/>
      <c r="D970" s="177"/>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row>
    <row r="971" ht="15.75" customHeight="1">
      <c r="A971" s="4"/>
      <c r="B971" s="4"/>
      <c r="C971" s="4"/>
      <c r="D971" s="177"/>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row>
    <row r="972" ht="15.75" customHeight="1">
      <c r="A972" s="4"/>
      <c r="B972" s="4"/>
      <c r="C972" s="4"/>
      <c r="D972" s="177"/>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row>
    <row r="973" ht="15.75" customHeight="1">
      <c r="A973" s="4"/>
      <c r="B973" s="4"/>
      <c r="C973" s="4"/>
      <c r="D973" s="177"/>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row>
    <row r="974" ht="15.75" customHeight="1">
      <c r="A974" s="4"/>
      <c r="B974" s="4"/>
      <c r="C974" s="4"/>
      <c r="D974" s="177"/>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row>
    <row r="975" ht="15.75" customHeight="1">
      <c r="A975" s="4"/>
      <c r="B975" s="4"/>
      <c r="C975" s="4"/>
      <c r="D975" s="177"/>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row>
    <row r="976" ht="15.75" customHeight="1">
      <c r="A976" s="4"/>
      <c r="B976" s="4"/>
      <c r="C976" s="4"/>
      <c r="D976" s="177"/>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row>
    <row r="977" ht="15.75" customHeight="1">
      <c r="A977" s="4"/>
      <c r="B977" s="4"/>
      <c r="C977" s="4"/>
      <c r="D977" s="177"/>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row>
    <row r="978" ht="15.75" customHeight="1">
      <c r="A978" s="4"/>
      <c r="B978" s="4"/>
      <c r="C978" s="4"/>
      <c r="D978" s="177"/>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row>
    <row r="979" ht="15.75" customHeight="1">
      <c r="A979" s="4"/>
      <c r="B979" s="4"/>
      <c r="C979" s="4"/>
      <c r="D979" s="177"/>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row>
    <row r="980" ht="15.75" customHeight="1">
      <c r="A980" s="4"/>
      <c r="B980" s="4"/>
      <c r="C980" s="4"/>
      <c r="D980" s="177"/>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row>
    <row r="981" ht="15.75" customHeight="1">
      <c r="A981" s="4"/>
      <c r="B981" s="4"/>
      <c r="C981" s="4"/>
      <c r="D981" s="177"/>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row>
    <row r="982" ht="15.75" customHeight="1">
      <c r="A982" s="4"/>
      <c r="B982" s="4"/>
      <c r="C982" s="4"/>
      <c r="D982" s="177"/>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row>
    <row r="983" ht="15.75" customHeight="1">
      <c r="A983" s="4"/>
      <c r="B983" s="4"/>
      <c r="C983" s="4"/>
      <c r="D983" s="177"/>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row>
    <row r="984" ht="15.75" customHeight="1">
      <c r="A984" s="4"/>
      <c r="B984" s="4"/>
      <c r="C984" s="4"/>
      <c r="D984" s="177"/>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row>
    <row r="985" ht="15.75" customHeight="1">
      <c r="A985" s="4"/>
      <c r="B985" s="4"/>
      <c r="C985" s="4"/>
      <c r="D985" s="177"/>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row>
    <row r="986" ht="15.75" customHeight="1">
      <c r="A986" s="4"/>
      <c r="B986" s="4"/>
      <c r="C986" s="4"/>
      <c r="D986" s="177"/>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row>
    <row r="987" ht="15.75" customHeight="1">
      <c r="A987" s="4"/>
      <c r="B987" s="4"/>
      <c r="C987" s="4"/>
      <c r="D987" s="177"/>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row>
    <row r="988" ht="15.75" customHeight="1">
      <c r="A988" s="4"/>
      <c r="B988" s="4"/>
      <c r="C988" s="4"/>
      <c r="D988" s="177"/>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row>
    <row r="989" ht="15.75" customHeight="1">
      <c r="A989" s="4"/>
      <c r="B989" s="4"/>
      <c r="C989" s="4"/>
      <c r="D989" s="177"/>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row>
    <row r="990" ht="15.75" customHeight="1">
      <c r="A990" s="4"/>
      <c r="B990" s="4"/>
      <c r="C990" s="4"/>
      <c r="D990" s="177"/>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row>
    <row r="991" ht="15.75" customHeight="1">
      <c r="A991" s="4"/>
      <c r="B991" s="4"/>
      <c r="C991" s="4"/>
      <c r="D991" s="177"/>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row>
    <row r="992" ht="15.75" customHeight="1">
      <c r="A992" s="4"/>
      <c r="B992" s="4"/>
      <c r="C992" s="4"/>
      <c r="D992" s="177"/>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row>
    <row r="993" ht="15.75" customHeight="1">
      <c r="A993" s="4"/>
      <c r="B993" s="4"/>
      <c r="C993" s="4"/>
      <c r="D993" s="177"/>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row>
    <row r="994" ht="15.75" customHeight="1">
      <c r="A994" s="4"/>
      <c r="B994" s="4"/>
      <c r="C994" s="4"/>
      <c r="D994" s="177"/>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row>
    <row r="995" ht="15.75" customHeight="1">
      <c r="A995" s="4"/>
      <c r="B995" s="4"/>
      <c r="C995" s="4"/>
      <c r="D995" s="177"/>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row>
    <row r="996" ht="15.75" customHeight="1">
      <c r="A996" s="4"/>
      <c r="B996" s="4"/>
      <c r="C996" s="4"/>
      <c r="D996" s="177"/>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row>
    <row r="997" ht="15.75" customHeight="1">
      <c r="A997" s="4"/>
      <c r="B997" s="4"/>
      <c r="C997" s="4"/>
      <c r="D997" s="177"/>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row>
    <row r="998" ht="15.75" customHeight="1">
      <c r="A998" s="4"/>
      <c r="B998" s="4"/>
      <c r="C998" s="4"/>
      <c r="D998" s="177"/>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row>
    <row r="999" ht="15.75" customHeight="1">
      <c r="A999" s="4"/>
      <c r="B999" s="4"/>
      <c r="C999" s="4"/>
      <c r="D999" s="177"/>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row>
    <row r="1000" ht="15.75" customHeight="1">
      <c r="A1000" s="4"/>
      <c r="B1000" s="4"/>
      <c r="C1000" s="4"/>
      <c r="D1000" s="177"/>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row>
  </sheetData>
  <autoFilter ref="$A$3:$AG$251">
    <sortState ref="A3:AG251">
      <sortCondition ref="D3:D251"/>
      <sortCondition ref="C3:C251"/>
    </sortState>
  </autoFilter>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2020-05-23T18:12:17Z</dcterms:created>
  <dc:creator>A2E_Engine</dc:creator>
</cp:coreProperties>
</file>